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DM3PEPF00015623\EXCELCNV\09063bd9-8e05-470c-9c7f-9be1b3cfa455\"/>
    </mc:Choice>
  </mc:AlternateContent>
  <xr:revisionPtr revIDLastSave="0" documentId="8_{F9251999-9921-4630-A99D-AB698F4E2CBA}" xr6:coauthVersionLast="47" xr6:coauthVersionMax="47" xr10:uidLastSave="{00000000-0000-0000-0000-000000000000}"/>
  <bookViews>
    <workbookView xWindow="-60" yWindow="-60" windowWidth="15480" windowHeight="11640" activeTab="1" xr2:uid="{D69F188F-8D81-4933-97EE-6B3546A6DB61}"/>
  </bookViews>
  <sheets>
    <sheet name="CHEER-ENTER SCORE" sheetId="1" r:id="rId1"/>
    <sheet name="CHEER-INDIVIDUAL RANKING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J5" i="2"/>
  <c r="K5" i="2"/>
  <c r="L5" i="2"/>
  <c r="M5" i="2"/>
  <c r="N5" i="2"/>
  <c r="I4" i="2"/>
  <c r="J4" i="2"/>
  <c r="K4" i="2"/>
  <c r="L4" i="2"/>
  <c r="M4" i="2"/>
  <c r="N4" i="2"/>
  <c r="I15" i="2"/>
  <c r="A67" i="2"/>
  <c r="A68" i="2"/>
  <c r="N23" i="1"/>
  <c r="O5" i="2" s="1"/>
  <c r="N24" i="1"/>
  <c r="O4" i="2" s="1"/>
  <c r="I14" i="2"/>
  <c r="J14" i="2"/>
  <c r="K14" i="2"/>
  <c r="L14" i="2"/>
  <c r="M14" i="2"/>
  <c r="N14" i="2"/>
  <c r="J15" i="2"/>
  <c r="K15" i="2"/>
  <c r="L15" i="2"/>
  <c r="M15" i="2"/>
  <c r="N15" i="2"/>
  <c r="A65" i="2"/>
  <c r="A66" i="2"/>
  <c r="I24" i="2"/>
  <c r="J24" i="2"/>
  <c r="K24" i="2"/>
  <c r="L24" i="2"/>
  <c r="M24" i="2"/>
  <c r="N24" i="2"/>
  <c r="I3" i="2"/>
  <c r="J3" i="2"/>
  <c r="K3" i="2"/>
  <c r="L3" i="2"/>
  <c r="M3" i="2"/>
  <c r="N3" i="2"/>
  <c r="I10" i="2"/>
  <c r="J10" i="2"/>
  <c r="K10" i="2"/>
  <c r="L10" i="2"/>
  <c r="M10" i="2"/>
  <c r="N10" i="2"/>
  <c r="I23" i="2"/>
  <c r="J23" i="2"/>
  <c r="K23" i="2"/>
  <c r="L23" i="2"/>
  <c r="M23" i="2"/>
  <c r="N23" i="2"/>
  <c r="I21" i="2"/>
  <c r="H22" i="1"/>
  <c r="N22" i="1"/>
  <c r="O15" i="2" s="1"/>
  <c r="A63" i="2"/>
  <c r="A64" i="2"/>
  <c r="N19" i="1"/>
  <c r="O10" i="2" s="1"/>
  <c r="N20" i="1"/>
  <c r="O23" i="2" s="1"/>
  <c r="N21" i="1"/>
  <c r="O14" i="2" s="1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N18" i="1"/>
  <c r="O3" i="2" s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" i="1"/>
  <c r="O16" i="2"/>
  <c r="N5" i="1"/>
  <c r="N6" i="1"/>
  <c r="N7" i="1"/>
  <c r="O22" i="2"/>
  <c r="N8" i="1"/>
  <c r="O11" i="2"/>
  <c r="N9" i="1"/>
  <c r="N10" i="1"/>
  <c r="O12" i="2"/>
  <c r="N11" i="1"/>
  <c r="N12" i="1"/>
  <c r="O18" i="2"/>
  <c r="N13" i="1"/>
  <c r="O19" i="2"/>
  <c r="N14" i="1"/>
  <c r="N15" i="1"/>
  <c r="O7" i="2"/>
  <c r="N16" i="1"/>
  <c r="O21" i="2"/>
  <c r="N17" i="1"/>
  <c r="O24" i="2" s="1"/>
  <c r="I11" i="2"/>
  <c r="I20" i="2"/>
  <c r="I7" i="2"/>
  <c r="I18" i="2"/>
  <c r="I13" i="2"/>
  <c r="I22" i="2"/>
  <c r="I16" i="2"/>
  <c r="I8" i="2"/>
  <c r="I12" i="2"/>
  <c r="I19" i="2"/>
  <c r="I17" i="2"/>
  <c r="I9" i="2"/>
  <c r="I6" i="2"/>
  <c r="H4" i="1"/>
  <c r="H5" i="1"/>
  <c r="K21" i="2"/>
  <c r="L21" i="2"/>
  <c r="M21" i="2"/>
  <c r="N21" i="2"/>
  <c r="K7" i="2"/>
  <c r="L7" i="2"/>
  <c r="M7" i="2"/>
  <c r="N7" i="2"/>
  <c r="K20" i="2"/>
  <c r="L20" i="2"/>
  <c r="M20" i="2"/>
  <c r="N20" i="2"/>
  <c r="K19" i="2"/>
  <c r="L19" i="2"/>
  <c r="M19" i="2"/>
  <c r="N19" i="2"/>
  <c r="K18" i="2"/>
  <c r="L18" i="2"/>
  <c r="M18" i="2"/>
  <c r="N18" i="2"/>
  <c r="K13" i="2"/>
  <c r="L13" i="2"/>
  <c r="M13" i="2"/>
  <c r="N13" i="2"/>
  <c r="K12" i="2"/>
  <c r="L12" i="2"/>
  <c r="M12" i="2"/>
  <c r="N12" i="2"/>
  <c r="K6" i="2"/>
  <c r="L6" i="2"/>
  <c r="M6" i="2"/>
  <c r="N6" i="2"/>
  <c r="K11" i="2"/>
  <c r="L11" i="2"/>
  <c r="M11" i="2"/>
  <c r="N11" i="2"/>
  <c r="K22" i="2"/>
  <c r="L22" i="2"/>
  <c r="M22" i="2"/>
  <c r="N22" i="2"/>
  <c r="K9" i="2"/>
  <c r="L9" i="2"/>
  <c r="M9" i="2"/>
  <c r="N9" i="2"/>
  <c r="O9" i="2"/>
  <c r="K8" i="2"/>
  <c r="L8" i="2"/>
  <c r="M8" i="2"/>
  <c r="N8" i="2"/>
  <c r="K16" i="2"/>
  <c r="L16" i="2"/>
  <c r="M16" i="2"/>
  <c r="N16" i="2"/>
  <c r="K17" i="2"/>
  <c r="L17" i="2"/>
  <c r="M17" i="2"/>
  <c r="N17" i="2"/>
  <c r="J16" i="2"/>
  <c r="J8" i="2"/>
  <c r="J9" i="2"/>
  <c r="J22" i="2"/>
  <c r="J11" i="2"/>
  <c r="J6" i="2"/>
  <c r="J12" i="2"/>
  <c r="J13" i="2"/>
  <c r="J18" i="2"/>
  <c r="J19" i="2"/>
  <c r="J20" i="2"/>
  <c r="J7" i="2"/>
  <c r="J21" i="2"/>
  <c r="J17" i="2"/>
  <c r="A62" i="2"/>
  <c r="A4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27" i="2"/>
  <c r="D27" i="2"/>
  <c r="E27" i="2"/>
  <c r="F27" i="2"/>
  <c r="B27" i="2"/>
  <c r="H3" i="1"/>
  <c r="H6" i="1"/>
  <c r="H7" i="1"/>
  <c r="H8" i="1"/>
  <c r="H9" i="1"/>
  <c r="H10" i="1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27" i="2"/>
  <c r="L27" i="2"/>
  <c r="M27" i="2"/>
  <c r="N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27" i="2"/>
  <c r="Z39" i="1"/>
  <c r="T39" i="1"/>
  <c r="H39" i="1"/>
  <c r="Z38" i="1"/>
  <c r="T38" i="1"/>
  <c r="H38" i="1"/>
  <c r="Z37" i="1"/>
  <c r="T37" i="1"/>
  <c r="H37" i="1"/>
  <c r="Z36" i="1"/>
  <c r="T36" i="1"/>
  <c r="H36" i="1"/>
  <c r="Z35" i="1"/>
  <c r="T35" i="1"/>
  <c r="H35" i="1"/>
  <c r="AB35" i="1"/>
  <c r="Z34" i="1"/>
  <c r="T34" i="1"/>
  <c r="H34" i="1"/>
  <c r="Z33" i="1"/>
  <c r="T33" i="1"/>
  <c r="H33" i="1"/>
  <c r="Z32" i="1"/>
  <c r="T32" i="1"/>
  <c r="H32" i="1"/>
  <c r="Z31" i="1"/>
  <c r="T31" i="1"/>
  <c r="H31" i="1"/>
  <c r="Z30" i="1"/>
  <c r="T30" i="1"/>
  <c r="H30" i="1"/>
  <c r="Z29" i="1"/>
  <c r="T29" i="1"/>
  <c r="H29" i="1"/>
  <c r="Z28" i="1"/>
  <c r="T28" i="1"/>
  <c r="H28" i="1"/>
  <c r="Z27" i="1"/>
  <c r="T27" i="1"/>
  <c r="H27" i="1"/>
  <c r="AB27" i="1"/>
  <c r="Z26" i="1"/>
  <c r="T26" i="1"/>
  <c r="H26" i="1"/>
  <c r="Z25" i="1"/>
  <c r="T25" i="1"/>
  <c r="H25" i="1"/>
  <c r="Z24" i="1"/>
  <c r="T24" i="1"/>
  <c r="H24" i="1"/>
  <c r="Z23" i="1"/>
  <c r="T23" i="1"/>
  <c r="H23" i="1"/>
  <c r="AB23" i="1"/>
  <c r="B67" i="2" s="1"/>
  <c r="Z22" i="1"/>
  <c r="T22" i="1"/>
  <c r="Z21" i="1"/>
  <c r="T21" i="1"/>
  <c r="H21" i="1"/>
  <c r="AB21" i="1" s="1"/>
  <c r="B65" i="2" s="1"/>
  <c r="Z20" i="1"/>
  <c r="T20" i="1"/>
  <c r="H20" i="1"/>
  <c r="AB20" i="1" s="1"/>
  <c r="B64" i="2" s="1"/>
  <c r="Z19" i="1"/>
  <c r="T19" i="1"/>
  <c r="H19" i="1"/>
  <c r="AB19" i="1" s="1"/>
  <c r="B63" i="2" s="1"/>
  <c r="Z18" i="1"/>
  <c r="O42" i="2"/>
  <c r="T18" i="1"/>
  <c r="G42" i="2"/>
  <c r="H18" i="1"/>
  <c r="AB18" i="1"/>
  <c r="B62" i="2"/>
  <c r="Z17" i="1"/>
  <c r="O41" i="2"/>
  <c r="T17" i="1"/>
  <c r="G41" i="2"/>
  <c r="H17" i="1"/>
  <c r="AB17" i="1"/>
  <c r="B61" i="2"/>
  <c r="Z16" i="1"/>
  <c r="O40" i="2"/>
  <c r="T16" i="1"/>
  <c r="G40" i="2"/>
  <c r="H16" i="1"/>
  <c r="AB16" i="1"/>
  <c r="B60" i="2"/>
  <c r="Z15" i="1"/>
  <c r="O39" i="2"/>
  <c r="T15" i="1"/>
  <c r="G39" i="2"/>
  <c r="H15" i="1"/>
  <c r="AB15" i="1"/>
  <c r="B59" i="2"/>
  <c r="Z14" i="1"/>
  <c r="O38" i="2"/>
  <c r="T14" i="1"/>
  <c r="G38" i="2"/>
  <c r="H14" i="1"/>
  <c r="AB14" i="1" s="1"/>
  <c r="B58" i="2" s="1"/>
  <c r="Z13" i="1"/>
  <c r="O37" i="2"/>
  <c r="T13" i="1"/>
  <c r="G37" i="2"/>
  <c r="H13" i="1"/>
  <c r="AB13" i="1"/>
  <c r="B57" i="2"/>
  <c r="Z12" i="1"/>
  <c r="O36" i="2"/>
  <c r="T12" i="1"/>
  <c r="G36" i="2"/>
  <c r="H12" i="1"/>
  <c r="AB12" i="1"/>
  <c r="B56" i="2"/>
  <c r="Z11" i="1"/>
  <c r="O35" i="2"/>
  <c r="T11" i="1"/>
  <c r="G35" i="2"/>
  <c r="H11" i="1"/>
  <c r="AB11" i="1" s="1"/>
  <c r="B55" i="2" s="1"/>
  <c r="Z10" i="1"/>
  <c r="O34" i="2"/>
  <c r="T10" i="1"/>
  <c r="G34" i="2"/>
  <c r="AB10" i="1"/>
  <c r="B54" i="2"/>
  <c r="Z9" i="1"/>
  <c r="O33" i="2"/>
  <c r="T9" i="1"/>
  <c r="AB9" i="1" s="1"/>
  <c r="B53" i="2" s="1"/>
  <c r="G33" i="2"/>
  <c r="O6" i="2"/>
  <c r="Z8" i="1"/>
  <c r="O32" i="2"/>
  <c r="T8" i="1"/>
  <c r="AB8" i="1" s="1"/>
  <c r="B52" i="2" s="1"/>
  <c r="G32" i="2"/>
  <c r="Z7" i="1"/>
  <c r="O31" i="2"/>
  <c r="T7" i="1"/>
  <c r="Z6" i="1"/>
  <c r="O30" i="2"/>
  <c r="T6" i="1"/>
  <c r="AB6" i="1"/>
  <c r="B50" i="2"/>
  <c r="Z5" i="1"/>
  <c r="O29" i="2"/>
  <c r="T5" i="1"/>
  <c r="G29" i="2"/>
  <c r="O8" i="2"/>
  <c r="Z4" i="1"/>
  <c r="O28" i="2"/>
  <c r="T4" i="1"/>
  <c r="AB4" i="1" s="1"/>
  <c r="B48" i="2" s="1"/>
  <c r="G28" i="2"/>
  <c r="Z3" i="1"/>
  <c r="O27" i="2"/>
  <c r="T3" i="1"/>
  <c r="G27" i="2"/>
  <c r="N3" i="1"/>
  <c r="AB3" i="1"/>
  <c r="B47" i="2"/>
  <c r="G31" i="2"/>
  <c r="G30" i="2"/>
  <c r="AB5" i="1"/>
  <c r="B49" i="2"/>
  <c r="O13" i="2"/>
  <c r="AB7" i="1"/>
  <c r="B51" i="2"/>
  <c r="O20" i="2"/>
  <c r="O17" i="2"/>
  <c r="AB25" i="1"/>
  <c r="AB31" i="1"/>
  <c r="AB39" i="1"/>
  <c r="AB26" i="1"/>
  <c r="AB29" i="1"/>
  <c r="AB34" i="1"/>
  <c r="AB37" i="1"/>
  <c r="AB36" i="1"/>
  <c r="AB28" i="1"/>
  <c r="AB33" i="1"/>
  <c r="AB32" i="1"/>
  <c r="AB30" i="1"/>
  <c r="AB38" i="1"/>
  <c r="AB24" i="1"/>
  <c r="B68" i="2" s="1"/>
  <c r="AB22" i="1" l="1"/>
  <c r="B66" i="2" s="1"/>
</calcChain>
</file>

<file path=xl/sharedStrings.xml><?xml version="1.0" encoding="utf-8"?>
<sst xmlns="http://schemas.openxmlformats.org/spreadsheetml/2006/main" count="187" uniqueCount="73">
  <si>
    <t>Brookings Invite</t>
  </si>
  <si>
    <t>NON TUMBLE</t>
  </si>
  <si>
    <t>Stunt/Tumble</t>
  </si>
  <si>
    <t>TUMBLE</t>
  </si>
  <si>
    <t>AVERAGE</t>
  </si>
  <si>
    <t>Team</t>
  </si>
  <si>
    <t>Number of Divisions Entered</t>
  </si>
  <si>
    <t>Non Tumble</t>
  </si>
  <si>
    <t>J 1</t>
  </si>
  <si>
    <t>J 2</t>
  </si>
  <si>
    <t>J 3</t>
  </si>
  <si>
    <t>DEDUCTIONS</t>
  </si>
  <si>
    <t>TOTAL SCORE</t>
  </si>
  <si>
    <t>SMALL</t>
  </si>
  <si>
    <t>LARGE</t>
  </si>
  <si>
    <t>Ded.</t>
  </si>
  <si>
    <t>T. Score</t>
  </si>
  <si>
    <t>SCORE</t>
  </si>
  <si>
    <t>SF Roosevelt</t>
  </si>
  <si>
    <t>S/T</t>
  </si>
  <si>
    <t>Mitchell</t>
  </si>
  <si>
    <t xml:space="preserve">Brookings  </t>
  </si>
  <si>
    <t>Sioux Valley</t>
  </si>
  <si>
    <t>N/T</t>
  </si>
  <si>
    <t>SF Washington</t>
  </si>
  <si>
    <t>Tea Area</t>
  </si>
  <si>
    <t>O'Gorman</t>
  </si>
  <si>
    <t>SF Lincoln</t>
  </si>
  <si>
    <t>Brandon Valley</t>
  </si>
  <si>
    <t>Huron</t>
  </si>
  <si>
    <t>Yankton</t>
  </si>
  <si>
    <t>Elkton-Lake Benton</t>
  </si>
  <si>
    <t>Watertown</t>
  </si>
  <si>
    <t>Deubrook</t>
  </si>
  <si>
    <t>Wagner</t>
  </si>
  <si>
    <t>Harrisburg</t>
  </si>
  <si>
    <t>Dell Rapids St Mary</t>
  </si>
  <si>
    <t>Aberdeen Central</t>
  </si>
  <si>
    <t>Pierre</t>
  </si>
  <si>
    <t>Dell Rapids</t>
  </si>
  <si>
    <t>RC Stevens</t>
  </si>
  <si>
    <t>SF Jefferson</t>
  </si>
  <si>
    <t xml:space="preserve">STUNT/TUMBLE </t>
  </si>
  <si>
    <t>Deductions</t>
  </si>
  <si>
    <t>Total Score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</si>
  <si>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</si>
  <si>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</si>
  <si>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</si>
  <si>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</si>
  <si>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</si>
  <si>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</si>
  <si>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</si>
  <si>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</si>
  <si>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</si>
  <si>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</si>
  <si>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</si>
  <si>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</si>
  <si>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</si>
  <si>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</si>
  <si>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</si>
  <si>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</si>
  <si>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</si>
  <si>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</si>
  <si>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</si>
  <si>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</si>
  <si>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</si>
  <si>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</si>
  <si>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STUNT/TUMBLE - "AA"</t>
  </si>
  <si>
    <t>(3) ANNOUNCE Category THIRD-PLACES ONLY</t>
  </si>
  <si>
    <t xml:space="preserve">GRAND CHAMPION CHEER </t>
  </si>
  <si>
    <t xml:space="preserve">(1) ANNOUNCE Grand Champion LAST/PLACE then SCORE then TEAM </t>
  </si>
  <si>
    <t>TOP 5 Only</t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</si>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</sst>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b/>
      <i/>
      <sz val="16"/>
      <color indexed="10"/>
      <name val="Calibri"/>
      <family val="2"/>
    </font>
    <font>
      <b/>
      <sz val="16"/>
      <name val="Monotype Corsiva"/>
      <family val="4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Monotype Corsiva"/>
      <family val="4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6"/>
      <color theme="1"/>
      <name val="Constantia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onstantia"/>
      <family val="1"/>
    </font>
    <font>
      <b/>
      <sz val="18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8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4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6"/>
      <color rgb="FFFF0000"/>
      <name val="Monotype Corsiva"/>
      <family val="4"/>
    </font>
    <font>
      <b/>
      <i/>
      <sz val="16"/>
      <color rgb="FFFF0000"/>
      <name val="Calibri"/>
      <family val="2"/>
    </font>
    <font>
      <b/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textRotation="90" wrapText="1"/>
    </xf>
    <xf numFmtId="0" fontId="6" fillId="0" borderId="0" xfId="0" applyFont="1" applyAlignment="1">
      <alignment horizontal="center" textRotation="45"/>
    </xf>
    <xf numFmtId="0" fontId="0" fillId="0" borderId="0" xfId="0" applyAlignment="1">
      <alignment textRotation="45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8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8" fillId="0" borderId="9" xfId="0" applyFont="1" applyBorder="1"/>
    <xf numFmtId="0" fontId="3" fillId="0" borderId="10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2" borderId="11" xfId="0" applyFont="1" applyFill="1" applyBorder="1"/>
    <xf numFmtId="0" fontId="6" fillId="0" borderId="0" xfId="0" applyFont="1" applyAlignment="1">
      <alignment textRotation="45"/>
    </xf>
    <xf numFmtId="0" fontId="7" fillId="0" borderId="4" xfId="0" applyFont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0" xfId="0" applyFont="1"/>
    <xf numFmtId="2" fontId="11" fillId="0" borderId="12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4" fillId="2" borderId="13" xfId="0" applyFont="1" applyFill="1" applyBorder="1"/>
    <xf numFmtId="2" fontId="11" fillId="0" borderId="11" xfId="0" applyNumberFormat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0" applyFont="1" applyFill="1"/>
    <xf numFmtId="0" fontId="9" fillId="0" borderId="14" xfId="0" applyFont="1" applyBorder="1" applyAlignment="1">
      <alignment textRotation="45"/>
    </xf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textRotation="45"/>
    </xf>
    <xf numFmtId="0" fontId="6" fillId="3" borderId="0" xfId="0" applyFont="1" applyFill="1" applyAlignment="1">
      <alignment horizontal="center" textRotation="45"/>
    </xf>
    <xf numFmtId="0" fontId="14" fillId="0" borderId="9" xfId="0" applyFont="1" applyBorder="1" applyAlignment="1">
      <alignment horizontal="center"/>
    </xf>
    <xf numFmtId="0" fontId="6" fillId="4" borderId="0" xfId="0" applyFont="1" applyFill="1" applyAlignment="1">
      <alignment horizontal="center" textRotation="45"/>
    </xf>
    <xf numFmtId="0" fontId="3" fillId="0" borderId="12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15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" textRotation="45"/>
    </xf>
    <xf numFmtId="0" fontId="10" fillId="0" borderId="2" xfId="0" applyFont="1" applyBorder="1" applyAlignment="1">
      <alignment horizontal="center"/>
    </xf>
    <xf numFmtId="0" fontId="19" fillId="0" borderId="12" xfId="0" applyFont="1" applyBorder="1"/>
    <xf numFmtId="0" fontId="20" fillId="0" borderId="3" xfId="0" applyFont="1" applyBorder="1"/>
    <xf numFmtId="0" fontId="20" fillId="0" borderId="1" xfId="0" applyFont="1" applyBorder="1"/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9" fillId="0" borderId="20" xfId="0" applyFont="1" applyBorder="1"/>
    <xf numFmtId="0" fontId="10" fillId="0" borderId="2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0" fillId="0" borderId="0" xfId="0" applyFont="1"/>
    <xf numFmtId="0" fontId="19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9" fillId="0" borderId="22" xfId="0" applyFont="1" applyBorder="1" applyAlignment="1">
      <alignment horizontal="left"/>
    </xf>
    <xf numFmtId="0" fontId="19" fillId="0" borderId="22" xfId="0" applyFont="1" applyBorder="1"/>
    <xf numFmtId="0" fontId="19" fillId="0" borderId="7" xfId="0" applyFont="1" applyBorder="1"/>
    <xf numFmtId="0" fontId="21" fillId="0" borderId="12" xfId="0" applyFont="1" applyBorder="1"/>
    <xf numFmtId="0" fontId="0" fillId="2" borderId="0" xfId="0" applyFill="1"/>
    <xf numFmtId="0" fontId="9" fillId="5" borderId="14" xfId="0" applyFont="1" applyFill="1" applyBorder="1" applyAlignment="1">
      <alignment textRotation="45"/>
    </xf>
    <xf numFmtId="0" fontId="22" fillId="0" borderId="0" xfId="0" applyFont="1" applyAlignment="1">
      <alignment horizontal="left"/>
    </xf>
    <xf numFmtId="0" fontId="8" fillId="0" borderId="23" xfId="0" applyFont="1" applyBorder="1"/>
    <xf numFmtId="0" fontId="23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24" fillId="0" borderId="0" xfId="0" applyFont="1"/>
    <xf numFmtId="0" fontId="21" fillId="0" borderId="14" xfId="0" applyFont="1" applyBorder="1"/>
    <xf numFmtId="0" fontId="24" fillId="0" borderId="14" xfId="0" applyFont="1" applyBorder="1" applyAlignment="1">
      <alignment horizontal="center"/>
    </xf>
    <xf numFmtId="0" fontId="21" fillId="0" borderId="23" xfId="0" applyFont="1" applyBorder="1"/>
    <xf numFmtId="0" fontId="21" fillId="0" borderId="11" xfId="0" applyFont="1" applyBorder="1"/>
    <xf numFmtId="0" fontId="24" fillId="0" borderId="11" xfId="0" applyFont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24" xfId="0" applyBorder="1"/>
    <xf numFmtId="0" fontId="25" fillId="0" borderId="0" xfId="0" applyFont="1"/>
    <xf numFmtId="0" fontId="15" fillId="0" borderId="11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3" fillId="0" borderId="0" xfId="0" applyFont="1"/>
    <xf numFmtId="0" fontId="26" fillId="0" borderId="11" xfId="0" applyFont="1" applyBorder="1" applyAlignment="1">
      <alignment horizontal="right"/>
    </xf>
    <xf numFmtId="0" fontId="27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right"/>
    </xf>
    <xf numFmtId="0" fontId="28" fillId="0" borderId="11" xfId="0" applyFont="1" applyBorder="1" applyAlignment="1">
      <alignment horizontal="right"/>
    </xf>
    <xf numFmtId="0" fontId="27" fillId="0" borderId="14" xfId="0" applyFont="1" applyBorder="1" applyAlignment="1">
      <alignment horizontal="right"/>
    </xf>
    <xf numFmtId="0" fontId="27" fillId="0" borderId="23" xfId="0" applyFont="1" applyBorder="1" applyAlignment="1">
      <alignment horizontal="right"/>
    </xf>
    <xf numFmtId="0" fontId="27" fillId="0" borderId="12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29" fillId="0" borderId="1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0" fillId="0" borderId="0" xfId="0" applyFont="1"/>
    <xf numFmtId="0" fontId="23" fillId="6" borderId="14" xfId="0" applyFont="1" applyFill="1" applyBorder="1" applyAlignment="1">
      <alignment horizontal="center"/>
    </xf>
    <xf numFmtId="0" fontId="21" fillId="6" borderId="14" xfId="0" applyFont="1" applyFill="1" applyBorder="1"/>
    <xf numFmtId="0" fontId="27" fillId="6" borderId="14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0" fontId="21" fillId="6" borderId="11" xfId="0" applyFont="1" applyFill="1" applyBorder="1"/>
    <xf numFmtId="0" fontId="27" fillId="6" borderId="11" xfId="0" applyFont="1" applyFill="1" applyBorder="1" applyAlignment="1">
      <alignment horizontal="center"/>
    </xf>
    <xf numFmtId="0" fontId="23" fillId="6" borderId="19" xfId="0" applyFont="1" applyFill="1" applyBorder="1" applyAlignment="1">
      <alignment horizontal="center"/>
    </xf>
    <xf numFmtId="0" fontId="21" fillId="6" borderId="25" xfId="0" applyFont="1" applyFill="1" applyBorder="1"/>
    <xf numFmtId="0" fontId="21" fillId="6" borderId="0" xfId="0" applyFont="1" applyFill="1"/>
    <xf numFmtId="0" fontId="24" fillId="6" borderId="26" xfId="0" applyFont="1" applyFill="1" applyBorder="1" applyAlignment="1">
      <alignment horizontal="center"/>
    </xf>
    <xf numFmtId="0" fontId="27" fillId="0" borderId="27" xfId="0" applyFont="1" applyBorder="1" applyAlignment="1">
      <alignment horizontal="right"/>
    </xf>
    <xf numFmtId="0" fontId="27" fillId="0" borderId="25" xfId="0" applyFont="1" applyBorder="1" applyAlignment="1">
      <alignment horizontal="right"/>
    </xf>
    <xf numFmtId="0" fontId="9" fillId="0" borderId="0" xfId="0" applyFont="1"/>
    <xf numFmtId="0" fontId="9" fillId="2" borderId="28" xfId="0" applyFont="1" applyFill="1" applyBorder="1"/>
    <xf numFmtId="0" fontId="4" fillId="2" borderId="29" xfId="0" applyFont="1" applyFill="1" applyBorder="1"/>
    <xf numFmtId="0" fontId="7" fillId="0" borderId="0" xfId="0" applyFont="1"/>
    <xf numFmtId="0" fontId="15" fillId="0" borderId="0" xfId="0" applyFont="1" applyAlignment="1">
      <alignment horizontal="center"/>
    </xf>
    <xf numFmtId="0" fontId="7" fillId="0" borderId="17" xfId="0" applyFont="1" applyBorder="1"/>
    <xf numFmtId="0" fontId="6" fillId="0" borderId="19" xfId="0" applyFont="1" applyBorder="1" applyAlignment="1">
      <alignment textRotation="45"/>
    </xf>
    <xf numFmtId="0" fontId="7" fillId="0" borderId="7" xfId="0" applyFont="1" applyBorder="1"/>
    <xf numFmtId="0" fontId="7" fillId="0" borderId="9" xfId="0" applyFont="1" applyBorder="1"/>
    <xf numFmtId="0" fontId="1" fillId="0" borderId="1" xfId="0" applyFont="1" applyBorder="1" applyAlignment="1">
      <alignment horizontal="left"/>
    </xf>
    <xf numFmtId="0" fontId="31" fillId="0" borderId="4" xfId="0" applyFont="1" applyBorder="1"/>
    <xf numFmtId="0" fontId="32" fillId="0" borderId="1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2" fontId="7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2" fontId="34" fillId="0" borderId="0" xfId="0" applyNumberFormat="1" applyFont="1" applyAlignment="1">
      <alignment horizontal="center"/>
    </xf>
    <xf numFmtId="0" fontId="22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A0EBF-E226-4510-8D58-CAFFAC44D0E1}">
  <dimension ref="A1:AB39"/>
  <sheetViews>
    <sheetView topLeftCell="A17" zoomScale="106" zoomScaleNormal="106" workbookViewId="0">
      <selection activeCell="M40" sqref="M40"/>
    </sheetView>
  </sheetViews>
  <sheetFormatPr defaultRowHeight="15"/>
  <cols>
    <col min="1" max="1" width="52.28515625" bestFit="1" customWidth="1"/>
    <col min="2" max="2" width="9.140625" style="1" hidden="1" customWidth="1"/>
    <col min="3" max="6" width="9.140625" hidden="1" customWidth="1"/>
    <col min="7" max="8" width="9.140625" style="1" hidden="1" customWidth="1"/>
    <col min="9" max="12" width="9.140625" customWidth="1"/>
    <col min="13" max="13" width="9.140625" style="1" customWidth="1"/>
    <col min="14" max="14" width="10.5703125" style="1" customWidth="1"/>
    <col min="15" max="18" width="9.140625" hidden="1" customWidth="1"/>
    <col min="19" max="20" width="9.140625" style="1" hidden="1" customWidth="1"/>
    <col min="21" max="24" width="9.140625" hidden="1" customWidth="1"/>
    <col min="25" max="27" width="9.140625" style="1" hidden="1" customWidth="1"/>
    <col min="28" max="28" width="9.140625" style="21" hidden="1" customWidth="1"/>
    <col min="29" max="29" width="9.140625" customWidth="1"/>
  </cols>
  <sheetData>
    <row r="1" spans="1:28" ht="16.5" thickBot="1">
      <c r="A1" s="32" t="s">
        <v>0</v>
      </c>
      <c r="C1" s="2"/>
      <c r="D1" s="2" t="s">
        <v>1</v>
      </c>
      <c r="I1" s="2"/>
      <c r="J1" s="2" t="s">
        <v>2</v>
      </c>
      <c r="O1" s="2"/>
      <c r="P1" s="2" t="s">
        <v>3</v>
      </c>
      <c r="U1" s="2"/>
      <c r="V1" s="2" t="s">
        <v>3</v>
      </c>
      <c r="AB1" s="3" t="s">
        <v>4</v>
      </c>
    </row>
    <row r="2" spans="1:28" s="6" customFormat="1" ht="75.75" thickBot="1">
      <c r="A2" s="85" t="s">
        <v>5</v>
      </c>
      <c r="B2" s="4" t="s">
        <v>6</v>
      </c>
      <c r="C2" s="70" t="s">
        <v>7</v>
      </c>
      <c r="D2" s="5" t="s">
        <v>8</v>
      </c>
      <c r="E2" s="5" t="s">
        <v>9</v>
      </c>
      <c r="F2" s="5" t="s">
        <v>10</v>
      </c>
      <c r="G2" s="52" t="s">
        <v>11</v>
      </c>
      <c r="H2" s="5" t="s">
        <v>12</v>
      </c>
      <c r="I2" s="70" t="s">
        <v>2</v>
      </c>
      <c r="J2" s="5" t="s">
        <v>8</v>
      </c>
      <c r="K2" s="5" t="s">
        <v>9</v>
      </c>
      <c r="L2" s="5" t="s">
        <v>10</v>
      </c>
      <c r="M2" s="52" t="s">
        <v>11</v>
      </c>
      <c r="N2" s="5" t="s">
        <v>12</v>
      </c>
      <c r="O2" s="35" t="s">
        <v>13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35" t="s">
        <v>14</v>
      </c>
      <c r="V2" s="5" t="s">
        <v>8</v>
      </c>
      <c r="W2" s="5" t="s">
        <v>9</v>
      </c>
      <c r="X2" s="5" t="s">
        <v>10</v>
      </c>
      <c r="Y2" s="5" t="s">
        <v>15</v>
      </c>
      <c r="Z2" s="5" t="s">
        <v>16</v>
      </c>
      <c r="AA2" s="5"/>
      <c r="AB2" s="5" t="s">
        <v>17</v>
      </c>
    </row>
    <row r="3" spans="1:28" s="62" customFormat="1" ht="24" thickBot="1">
      <c r="A3" s="122" t="s">
        <v>18</v>
      </c>
      <c r="B3" s="53">
        <v>1</v>
      </c>
      <c r="C3" s="100"/>
      <c r="D3" s="101"/>
      <c r="E3" s="101"/>
      <c r="F3" s="101"/>
      <c r="G3" s="102"/>
      <c r="H3" s="103">
        <f t="shared" ref="H3:H39" si="0">SUM(D3+E3+F3-G3)</f>
        <v>0</v>
      </c>
      <c r="I3" s="83" t="s">
        <v>19</v>
      </c>
      <c r="J3" s="80">
        <v>61</v>
      </c>
      <c r="K3" s="80">
        <v>69</v>
      </c>
      <c r="L3" s="80">
        <v>65</v>
      </c>
      <c r="M3" s="91">
        <v>0</v>
      </c>
      <c r="N3" s="78">
        <f t="shared" ref="N3:N39" si="1">SUM(J3+K3+L3-M3)</f>
        <v>195</v>
      </c>
      <c r="O3" s="59"/>
      <c r="P3" s="55"/>
      <c r="Q3" s="56"/>
      <c r="R3" s="56"/>
      <c r="S3" s="57"/>
      <c r="T3" s="60">
        <f t="shared" ref="T3:T39" si="2">SUM(P3+Q3+R3-S3)</f>
        <v>0</v>
      </c>
      <c r="U3" s="54"/>
      <c r="V3" s="55"/>
      <c r="W3" s="56"/>
      <c r="X3" s="56"/>
      <c r="Y3" s="57"/>
      <c r="Z3" s="61">
        <f t="shared" ref="Z3:Z39" si="3">SUM(V3+W3+X3-Y3)</f>
        <v>0</v>
      </c>
      <c r="AA3" s="130"/>
      <c r="AB3" s="131">
        <f>(H3+N3+T3+Z3)/B3</f>
        <v>195</v>
      </c>
    </row>
    <row r="4" spans="1:28" s="62" customFormat="1" ht="24" thickBot="1">
      <c r="A4" s="122" t="s">
        <v>20</v>
      </c>
      <c r="B4" s="53">
        <v>1</v>
      </c>
      <c r="C4" s="104"/>
      <c r="D4" s="105"/>
      <c r="E4" s="105"/>
      <c r="F4" s="105"/>
      <c r="G4" s="106"/>
      <c r="H4" s="103">
        <f t="shared" si="0"/>
        <v>0</v>
      </c>
      <c r="I4" s="83" t="s">
        <v>19</v>
      </c>
      <c r="J4" s="89">
        <v>64</v>
      </c>
      <c r="K4" s="89">
        <v>66</v>
      </c>
      <c r="L4" s="89">
        <v>67.5</v>
      </c>
      <c r="M4" s="92">
        <v>1</v>
      </c>
      <c r="N4" s="78">
        <f t="shared" si="1"/>
        <v>196.5</v>
      </c>
      <c r="O4" s="65"/>
      <c r="P4" s="55"/>
      <c r="Q4" s="56"/>
      <c r="R4" s="56"/>
      <c r="S4" s="57"/>
      <c r="T4" s="58">
        <f t="shared" si="2"/>
        <v>0</v>
      </c>
      <c r="U4" s="63"/>
      <c r="V4" s="55"/>
      <c r="W4" s="56"/>
      <c r="X4" s="56"/>
      <c r="Y4" s="57"/>
      <c r="Z4" s="64">
        <f t="shared" si="3"/>
        <v>0</v>
      </c>
      <c r="AA4" s="130"/>
      <c r="AB4" s="131">
        <f t="shared" ref="AB4:AB39" si="4">(H4+N4+T4+Z4)/B4</f>
        <v>196.5</v>
      </c>
    </row>
    <row r="5" spans="1:28" s="62" customFormat="1" ht="24" thickBot="1">
      <c r="A5" s="122" t="s">
        <v>21</v>
      </c>
      <c r="B5" s="53">
        <v>1</v>
      </c>
      <c r="C5" s="104"/>
      <c r="D5" s="105"/>
      <c r="E5" s="105"/>
      <c r="F5" s="105"/>
      <c r="G5" s="106"/>
      <c r="H5" s="103">
        <f t="shared" si="0"/>
        <v>0</v>
      </c>
      <c r="I5" s="83" t="s">
        <v>19</v>
      </c>
      <c r="J5" s="77">
        <v>80</v>
      </c>
      <c r="K5" s="77">
        <v>84.5</v>
      </c>
      <c r="L5" s="77">
        <v>84.5</v>
      </c>
      <c r="M5" s="93">
        <v>6</v>
      </c>
      <c r="N5" s="78">
        <f t="shared" si="1"/>
        <v>243</v>
      </c>
      <c r="O5" s="66"/>
      <c r="P5" s="55"/>
      <c r="Q5" s="56"/>
      <c r="R5" s="56"/>
      <c r="S5" s="57"/>
      <c r="T5" s="58">
        <f t="shared" si="2"/>
        <v>0</v>
      </c>
      <c r="U5" s="67"/>
      <c r="V5" s="55"/>
      <c r="W5" s="56"/>
      <c r="X5" s="56"/>
      <c r="Y5" s="57"/>
      <c r="Z5" s="64">
        <f t="shared" si="3"/>
        <v>0</v>
      </c>
      <c r="AA5" s="130"/>
      <c r="AB5" s="131">
        <f t="shared" si="4"/>
        <v>243</v>
      </c>
    </row>
    <row r="6" spans="1:28" s="62" customFormat="1" ht="24" thickBot="1">
      <c r="A6" s="122" t="s">
        <v>22</v>
      </c>
      <c r="B6" s="53">
        <v>1</v>
      </c>
      <c r="C6" s="73" t="s">
        <v>23</v>
      </c>
      <c r="D6" s="80"/>
      <c r="E6" s="80"/>
      <c r="F6" s="80"/>
      <c r="G6" s="90"/>
      <c r="H6" s="81">
        <f t="shared" si="0"/>
        <v>0</v>
      </c>
      <c r="I6" s="83" t="s">
        <v>19</v>
      </c>
      <c r="J6" s="80">
        <v>81.5</v>
      </c>
      <c r="K6" s="80">
        <v>83.5</v>
      </c>
      <c r="L6" s="80">
        <v>83</v>
      </c>
      <c r="M6" s="111">
        <v>10</v>
      </c>
      <c r="N6" s="78">
        <f t="shared" si="1"/>
        <v>238</v>
      </c>
      <c r="O6" s="66"/>
      <c r="P6" s="55"/>
      <c r="Q6" s="56"/>
      <c r="R6" s="56"/>
      <c r="S6" s="57"/>
      <c r="T6" s="58">
        <f t="shared" si="2"/>
        <v>0</v>
      </c>
      <c r="U6" s="67"/>
      <c r="V6" s="55"/>
      <c r="W6" s="56"/>
      <c r="X6" s="56"/>
      <c r="Y6" s="57"/>
      <c r="Z6" s="64">
        <f t="shared" si="3"/>
        <v>0</v>
      </c>
      <c r="AA6" s="130"/>
      <c r="AB6" s="131">
        <f t="shared" si="4"/>
        <v>238</v>
      </c>
    </row>
    <row r="7" spans="1:28" s="62" customFormat="1" ht="24" thickBot="1">
      <c r="A7" s="122" t="s">
        <v>24</v>
      </c>
      <c r="B7" s="53">
        <v>1</v>
      </c>
      <c r="C7" s="107"/>
      <c r="D7" s="105"/>
      <c r="E7" s="105"/>
      <c r="F7" s="105"/>
      <c r="G7" s="106"/>
      <c r="H7" s="103">
        <f t="shared" si="0"/>
        <v>0</v>
      </c>
      <c r="I7" s="83" t="s">
        <v>19</v>
      </c>
      <c r="J7" s="80">
        <v>59.5</v>
      </c>
      <c r="K7" s="79">
        <v>60.5</v>
      </c>
      <c r="L7" s="80">
        <v>61</v>
      </c>
      <c r="M7" s="94">
        <v>1</v>
      </c>
      <c r="N7" s="78">
        <f t="shared" si="1"/>
        <v>180</v>
      </c>
      <c r="O7" s="66"/>
      <c r="P7" s="55"/>
      <c r="Q7" s="56"/>
      <c r="R7" s="56"/>
      <c r="S7" s="57"/>
      <c r="T7" s="58">
        <f t="shared" si="2"/>
        <v>0</v>
      </c>
      <c r="U7" s="67"/>
      <c r="V7" s="55"/>
      <c r="W7" s="56"/>
      <c r="X7" s="56"/>
      <c r="Y7" s="57"/>
      <c r="Z7" s="64">
        <f t="shared" si="3"/>
        <v>0</v>
      </c>
      <c r="AA7" s="130"/>
      <c r="AB7" s="131">
        <f t="shared" si="4"/>
        <v>180</v>
      </c>
    </row>
    <row r="8" spans="1:28" s="62" customFormat="1" ht="24" thickBot="1">
      <c r="A8" s="122" t="s">
        <v>25</v>
      </c>
      <c r="B8" s="53">
        <v>1</v>
      </c>
      <c r="C8" s="104"/>
      <c r="D8" s="108"/>
      <c r="E8" s="105"/>
      <c r="F8" s="108"/>
      <c r="G8" s="106"/>
      <c r="H8" s="103">
        <f t="shared" si="0"/>
        <v>0</v>
      </c>
      <c r="I8" s="83" t="s">
        <v>19</v>
      </c>
      <c r="J8" s="80">
        <v>74</v>
      </c>
      <c r="K8" s="77">
        <v>74</v>
      </c>
      <c r="L8" s="80">
        <v>73.5</v>
      </c>
      <c r="M8" s="91">
        <v>6</v>
      </c>
      <c r="N8" s="78">
        <f t="shared" si="1"/>
        <v>215.5</v>
      </c>
      <c r="O8" s="66"/>
      <c r="P8" s="55"/>
      <c r="Q8" s="56"/>
      <c r="R8" s="56"/>
      <c r="S8" s="57"/>
      <c r="T8" s="58">
        <f t="shared" si="2"/>
        <v>0</v>
      </c>
      <c r="U8" s="67"/>
      <c r="V8" s="55"/>
      <c r="W8" s="56"/>
      <c r="X8" s="56"/>
      <c r="Y8" s="57"/>
      <c r="Z8" s="64">
        <f t="shared" si="3"/>
        <v>0</v>
      </c>
      <c r="AA8" s="130"/>
      <c r="AB8" s="131">
        <f t="shared" si="4"/>
        <v>215.5</v>
      </c>
    </row>
    <row r="9" spans="1:28" s="62" customFormat="1" ht="24" thickBot="1">
      <c r="A9" s="122" t="s">
        <v>26</v>
      </c>
      <c r="B9" s="53">
        <v>1</v>
      </c>
      <c r="C9" s="73" t="s">
        <v>23</v>
      </c>
      <c r="D9" s="80"/>
      <c r="E9" s="80"/>
      <c r="F9" s="80"/>
      <c r="G9" s="90"/>
      <c r="H9" s="81">
        <f t="shared" si="0"/>
        <v>0</v>
      </c>
      <c r="I9" s="83" t="s">
        <v>19</v>
      </c>
      <c r="J9" s="80">
        <v>85.5</v>
      </c>
      <c r="K9" s="80">
        <v>87</v>
      </c>
      <c r="L9" s="80">
        <v>87</v>
      </c>
      <c r="M9" s="112">
        <v>12</v>
      </c>
      <c r="N9" s="78">
        <f t="shared" si="1"/>
        <v>247.5</v>
      </c>
      <c r="O9" s="66"/>
      <c r="P9" s="55"/>
      <c r="Q9" s="56"/>
      <c r="R9" s="56"/>
      <c r="S9" s="57"/>
      <c r="T9" s="58">
        <f t="shared" si="2"/>
        <v>0</v>
      </c>
      <c r="U9" s="67"/>
      <c r="V9" s="55"/>
      <c r="W9" s="56"/>
      <c r="X9" s="56"/>
      <c r="Y9" s="57"/>
      <c r="Z9" s="64">
        <f t="shared" si="3"/>
        <v>0</v>
      </c>
      <c r="AA9" s="130"/>
      <c r="AB9" s="131">
        <f t="shared" si="4"/>
        <v>247.5</v>
      </c>
    </row>
    <row r="10" spans="1:28" s="62" customFormat="1" ht="24" thickBot="1">
      <c r="A10" s="122" t="s">
        <v>27</v>
      </c>
      <c r="B10" s="53">
        <v>1</v>
      </c>
      <c r="C10" s="104"/>
      <c r="D10" s="105"/>
      <c r="E10" s="105"/>
      <c r="F10" s="105"/>
      <c r="G10" s="106"/>
      <c r="H10" s="103">
        <f t="shared" si="0"/>
        <v>0</v>
      </c>
      <c r="I10" s="83" t="s">
        <v>19</v>
      </c>
      <c r="J10" s="80">
        <v>74.5</v>
      </c>
      <c r="K10" s="68">
        <v>73</v>
      </c>
      <c r="L10" s="80">
        <v>72.5</v>
      </c>
      <c r="M10" s="95">
        <v>11</v>
      </c>
      <c r="N10" s="78">
        <f t="shared" si="1"/>
        <v>209</v>
      </c>
      <c r="O10" s="66"/>
      <c r="P10" s="55"/>
      <c r="Q10" s="56"/>
      <c r="R10" s="56"/>
      <c r="S10" s="57"/>
      <c r="T10" s="58">
        <f t="shared" si="2"/>
        <v>0</v>
      </c>
      <c r="U10" s="67"/>
      <c r="V10" s="55"/>
      <c r="W10" s="56"/>
      <c r="X10" s="56"/>
      <c r="Y10" s="57"/>
      <c r="Z10" s="64">
        <f t="shared" si="3"/>
        <v>0</v>
      </c>
      <c r="AA10" s="130"/>
      <c r="AB10" s="131">
        <f t="shared" si="4"/>
        <v>209</v>
      </c>
    </row>
    <row r="11" spans="1:28" s="62" customFormat="1" ht="24" thickBot="1">
      <c r="A11" s="122" t="s">
        <v>28</v>
      </c>
      <c r="B11" s="53">
        <v>1</v>
      </c>
      <c r="C11" s="104"/>
      <c r="D11" s="105"/>
      <c r="E11" s="105"/>
      <c r="F11" s="105"/>
      <c r="G11" s="106"/>
      <c r="H11" s="103">
        <f t="shared" si="0"/>
        <v>0</v>
      </c>
      <c r="I11" s="83" t="s">
        <v>19</v>
      </c>
      <c r="J11" s="80">
        <v>67.5</v>
      </c>
      <c r="K11" s="68">
        <v>69.5</v>
      </c>
      <c r="L11" s="80">
        <v>70.5</v>
      </c>
      <c r="M11" s="95">
        <v>0</v>
      </c>
      <c r="N11" s="78">
        <f t="shared" si="1"/>
        <v>207.5</v>
      </c>
      <c r="O11" s="66"/>
      <c r="P11" s="55"/>
      <c r="Q11" s="56"/>
      <c r="R11" s="56"/>
      <c r="S11" s="57"/>
      <c r="T11" s="58">
        <f t="shared" si="2"/>
        <v>0</v>
      </c>
      <c r="U11" s="67"/>
      <c r="V11" s="55"/>
      <c r="W11" s="56"/>
      <c r="X11" s="56"/>
      <c r="Y11" s="57"/>
      <c r="Z11" s="64">
        <f t="shared" si="3"/>
        <v>0</v>
      </c>
      <c r="AA11" s="130"/>
      <c r="AB11" s="131">
        <f t="shared" si="4"/>
        <v>207.5</v>
      </c>
    </row>
    <row r="12" spans="1:28" s="62" customFormat="1" ht="24" thickBot="1">
      <c r="A12" s="122" t="s">
        <v>29</v>
      </c>
      <c r="B12" s="53">
        <v>1</v>
      </c>
      <c r="C12" s="104"/>
      <c r="D12" s="105"/>
      <c r="E12" s="105"/>
      <c r="F12" s="105"/>
      <c r="G12" s="106"/>
      <c r="H12" s="103">
        <f t="shared" si="0"/>
        <v>0</v>
      </c>
      <c r="I12" s="83" t="s">
        <v>19</v>
      </c>
      <c r="J12" s="80">
        <v>62</v>
      </c>
      <c r="K12" s="68">
        <v>64.5</v>
      </c>
      <c r="L12" s="80">
        <v>65.5</v>
      </c>
      <c r="M12" s="95">
        <v>0</v>
      </c>
      <c r="N12" s="78">
        <f t="shared" si="1"/>
        <v>192</v>
      </c>
      <c r="O12" s="66"/>
      <c r="P12" s="55"/>
      <c r="Q12" s="56"/>
      <c r="R12" s="56"/>
      <c r="S12" s="57"/>
      <c r="T12" s="58">
        <f t="shared" si="2"/>
        <v>0</v>
      </c>
      <c r="U12" s="67"/>
      <c r="V12" s="55"/>
      <c r="W12" s="56"/>
      <c r="X12" s="56"/>
      <c r="Y12" s="57"/>
      <c r="Z12" s="64">
        <f t="shared" si="3"/>
        <v>0</v>
      </c>
      <c r="AA12" s="130"/>
      <c r="AB12" s="131">
        <f t="shared" si="4"/>
        <v>192</v>
      </c>
    </row>
    <row r="13" spans="1:28" s="62" customFormat="1" ht="24" thickBot="1">
      <c r="A13" s="122" t="s">
        <v>30</v>
      </c>
      <c r="B13" s="53">
        <v>1</v>
      </c>
      <c r="C13" s="104"/>
      <c r="D13" s="105"/>
      <c r="E13" s="105"/>
      <c r="F13" s="109"/>
      <c r="G13" s="106"/>
      <c r="H13" s="103">
        <f t="shared" si="0"/>
        <v>0</v>
      </c>
      <c r="I13" s="83" t="s">
        <v>19</v>
      </c>
      <c r="J13" s="80">
        <v>62.5</v>
      </c>
      <c r="K13" s="80">
        <v>65.5</v>
      </c>
      <c r="L13" s="80">
        <v>64.5</v>
      </c>
      <c r="M13" s="91">
        <v>1</v>
      </c>
      <c r="N13" s="81">
        <f t="shared" si="1"/>
        <v>191.5</v>
      </c>
      <c r="O13" s="66"/>
      <c r="P13" s="55"/>
      <c r="Q13" s="56"/>
      <c r="R13" s="56"/>
      <c r="S13" s="57"/>
      <c r="T13" s="58">
        <f t="shared" si="2"/>
        <v>0</v>
      </c>
      <c r="U13" s="67"/>
      <c r="V13" s="55"/>
      <c r="W13" s="56"/>
      <c r="X13" s="56"/>
      <c r="Y13" s="57"/>
      <c r="Z13" s="64">
        <f t="shared" si="3"/>
        <v>0</v>
      </c>
      <c r="AA13" s="130"/>
      <c r="AB13" s="131">
        <f t="shared" si="4"/>
        <v>191.5</v>
      </c>
    </row>
    <row r="14" spans="1:28" s="62" customFormat="1" ht="24" thickBot="1">
      <c r="A14" s="122" t="s">
        <v>31</v>
      </c>
      <c r="B14" s="53">
        <v>1</v>
      </c>
      <c r="C14" s="104"/>
      <c r="D14" s="105"/>
      <c r="E14" s="105"/>
      <c r="F14" s="105"/>
      <c r="G14" s="106"/>
      <c r="H14" s="103">
        <f t="shared" si="0"/>
        <v>0</v>
      </c>
      <c r="I14" s="83" t="s">
        <v>19</v>
      </c>
      <c r="J14" s="80">
        <v>62.5</v>
      </c>
      <c r="K14" s="80">
        <v>63.5</v>
      </c>
      <c r="L14" s="80">
        <v>64.5</v>
      </c>
      <c r="M14" s="91">
        <v>1</v>
      </c>
      <c r="N14" s="81">
        <f t="shared" si="1"/>
        <v>189.5</v>
      </c>
      <c r="O14" s="66"/>
      <c r="P14" s="55"/>
      <c r="Q14" s="56"/>
      <c r="R14" s="56"/>
      <c r="S14" s="57"/>
      <c r="T14" s="58">
        <f t="shared" si="2"/>
        <v>0</v>
      </c>
      <c r="U14" s="67"/>
      <c r="V14" s="55"/>
      <c r="W14" s="56"/>
      <c r="X14" s="56"/>
      <c r="Y14" s="57"/>
      <c r="Z14" s="64">
        <f t="shared" si="3"/>
        <v>0</v>
      </c>
      <c r="AA14" s="130"/>
      <c r="AB14" s="131">
        <f t="shared" si="4"/>
        <v>189.5</v>
      </c>
    </row>
    <row r="15" spans="1:28" s="62" customFormat="1" ht="24" thickBot="1">
      <c r="A15" s="122" t="s">
        <v>32</v>
      </c>
      <c r="B15" s="53">
        <v>1</v>
      </c>
      <c r="C15" s="104"/>
      <c r="D15" s="108"/>
      <c r="E15" s="105"/>
      <c r="F15" s="108"/>
      <c r="G15" s="106"/>
      <c r="H15" s="103">
        <f t="shared" si="0"/>
        <v>0</v>
      </c>
      <c r="I15" s="83" t="s">
        <v>19</v>
      </c>
      <c r="J15" s="80">
        <v>81.5</v>
      </c>
      <c r="K15" s="80">
        <v>83</v>
      </c>
      <c r="L15" s="80">
        <v>83</v>
      </c>
      <c r="M15" s="91">
        <v>1</v>
      </c>
      <c r="N15" s="81">
        <f t="shared" si="1"/>
        <v>246.5</v>
      </c>
      <c r="O15" s="66"/>
      <c r="P15" s="55"/>
      <c r="Q15" s="56"/>
      <c r="R15" s="56"/>
      <c r="S15" s="57"/>
      <c r="T15" s="58">
        <f t="shared" si="2"/>
        <v>0</v>
      </c>
      <c r="U15" s="67"/>
      <c r="V15" s="55"/>
      <c r="W15" s="56"/>
      <c r="X15" s="56"/>
      <c r="Y15" s="57"/>
      <c r="Z15" s="64">
        <f t="shared" si="3"/>
        <v>0</v>
      </c>
      <c r="AA15" s="130"/>
      <c r="AB15" s="131">
        <f t="shared" si="4"/>
        <v>246.5</v>
      </c>
    </row>
    <row r="16" spans="1:28" s="62" customFormat="1" ht="24" thickBot="1">
      <c r="A16" s="122" t="s">
        <v>33</v>
      </c>
      <c r="B16" s="53">
        <v>1</v>
      </c>
      <c r="C16" s="73" t="s">
        <v>23</v>
      </c>
      <c r="D16" s="80"/>
      <c r="E16" s="80"/>
      <c r="F16" s="80"/>
      <c r="G16" s="90"/>
      <c r="H16" s="81">
        <f t="shared" si="0"/>
        <v>0</v>
      </c>
      <c r="I16" s="83" t="s">
        <v>19</v>
      </c>
      <c r="J16" s="80">
        <v>58.5</v>
      </c>
      <c r="K16" s="80">
        <v>61.5</v>
      </c>
      <c r="L16" s="80">
        <v>62.5</v>
      </c>
      <c r="M16" s="91">
        <v>0</v>
      </c>
      <c r="N16" s="81">
        <f t="shared" si="1"/>
        <v>182.5</v>
      </c>
      <c r="O16" s="66"/>
      <c r="P16" s="55"/>
      <c r="Q16" s="56"/>
      <c r="R16" s="56"/>
      <c r="S16" s="57"/>
      <c r="T16" s="58">
        <f t="shared" si="2"/>
        <v>0</v>
      </c>
      <c r="U16" s="67"/>
      <c r="V16" s="55"/>
      <c r="W16" s="56"/>
      <c r="X16" s="56"/>
      <c r="Y16" s="57"/>
      <c r="Z16" s="64">
        <f t="shared" si="3"/>
        <v>0</v>
      </c>
      <c r="AA16" s="130"/>
      <c r="AB16" s="131">
        <f t="shared" si="4"/>
        <v>182.5</v>
      </c>
    </row>
    <row r="17" spans="1:28" s="62" customFormat="1" ht="24" thickBot="1">
      <c r="A17" s="122" t="s">
        <v>34</v>
      </c>
      <c r="B17" s="53">
        <v>1</v>
      </c>
      <c r="C17" s="104"/>
      <c r="D17" s="105"/>
      <c r="E17" s="105"/>
      <c r="F17" s="105"/>
      <c r="G17" s="106"/>
      <c r="H17" s="110">
        <f t="shared" si="0"/>
        <v>0</v>
      </c>
      <c r="I17" s="83" t="s">
        <v>19</v>
      </c>
      <c r="J17" s="80">
        <v>54</v>
      </c>
      <c r="K17" s="80">
        <v>56</v>
      </c>
      <c r="L17" s="80">
        <v>54</v>
      </c>
      <c r="M17" s="91">
        <v>5</v>
      </c>
      <c r="N17" s="81">
        <f t="shared" si="1"/>
        <v>159</v>
      </c>
      <c r="O17" s="66"/>
      <c r="P17" s="55"/>
      <c r="Q17" s="56"/>
      <c r="R17" s="56"/>
      <c r="S17" s="57"/>
      <c r="T17" s="58">
        <f t="shared" si="2"/>
        <v>0</v>
      </c>
      <c r="U17" s="67"/>
      <c r="V17" s="55"/>
      <c r="W17" s="56"/>
      <c r="X17" s="56"/>
      <c r="Y17" s="57"/>
      <c r="Z17" s="64">
        <f t="shared" si="3"/>
        <v>0</v>
      </c>
      <c r="AA17" s="130"/>
      <c r="AB17" s="131">
        <f t="shared" si="4"/>
        <v>159</v>
      </c>
    </row>
    <row r="18" spans="1:28" s="62" customFormat="1" ht="24" thickBot="1">
      <c r="A18" s="128" t="s">
        <v>35</v>
      </c>
      <c r="B18" s="53">
        <v>1</v>
      </c>
      <c r="C18" s="104"/>
      <c r="D18" s="105"/>
      <c r="E18" s="105"/>
      <c r="F18" s="105"/>
      <c r="G18" s="106"/>
      <c r="H18" s="103">
        <f t="shared" si="0"/>
        <v>0</v>
      </c>
      <c r="I18" s="83" t="s">
        <v>19</v>
      </c>
      <c r="J18" s="80">
        <v>93.5</v>
      </c>
      <c r="K18" s="80">
        <v>95.5</v>
      </c>
      <c r="L18" s="80">
        <v>95.5</v>
      </c>
      <c r="M18" s="91">
        <v>0</v>
      </c>
      <c r="N18" s="81">
        <f t="shared" si="1"/>
        <v>284.5</v>
      </c>
      <c r="O18" s="66"/>
      <c r="P18" s="55"/>
      <c r="Q18" s="56"/>
      <c r="R18" s="56"/>
      <c r="S18" s="57"/>
      <c r="T18" s="58">
        <f t="shared" si="2"/>
        <v>0</v>
      </c>
      <c r="U18" s="67"/>
      <c r="V18" s="55"/>
      <c r="W18" s="56"/>
      <c r="X18" s="56"/>
      <c r="Y18" s="57"/>
      <c r="Z18" s="64">
        <f t="shared" si="3"/>
        <v>0</v>
      </c>
      <c r="AA18" s="130"/>
      <c r="AB18" s="131">
        <f t="shared" si="4"/>
        <v>284.5</v>
      </c>
    </row>
    <row r="19" spans="1:28" ht="24" thickBot="1">
      <c r="A19" s="128" t="s">
        <v>36</v>
      </c>
      <c r="B19" s="8">
        <v>1</v>
      </c>
      <c r="C19" s="72"/>
      <c r="D19" s="36"/>
      <c r="E19" s="37"/>
      <c r="F19" s="37"/>
      <c r="G19" s="38"/>
      <c r="H19" s="39">
        <f t="shared" si="0"/>
        <v>0</v>
      </c>
      <c r="I19" s="83" t="s">
        <v>19</v>
      </c>
      <c r="J19" s="80">
        <v>74</v>
      </c>
      <c r="K19" s="80">
        <v>76.5</v>
      </c>
      <c r="L19" s="80">
        <v>76</v>
      </c>
      <c r="M19" s="91">
        <v>2</v>
      </c>
      <c r="N19" s="81">
        <f t="shared" ref="N19:N24" si="5">SUM(J19+K19+L19-M19)</f>
        <v>224.5</v>
      </c>
      <c r="O19" s="13"/>
      <c r="P19" s="9"/>
      <c r="Q19" s="7"/>
      <c r="R19" s="7"/>
      <c r="S19" s="10"/>
      <c r="T19" s="14">
        <f t="shared" si="2"/>
        <v>0</v>
      </c>
      <c r="U19" s="13"/>
      <c r="V19" s="9"/>
      <c r="W19" s="7"/>
      <c r="X19" s="7"/>
      <c r="Y19" s="10"/>
      <c r="Z19" s="16">
        <f t="shared" si="3"/>
        <v>0</v>
      </c>
      <c r="AB19" s="131">
        <f t="shared" si="4"/>
        <v>224.5</v>
      </c>
    </row>
    <row r="20" spans="1:28" ht="24" thickBot="1">
      <c r="A20" s="128" t="s">
        <v>37</v>
      </c>
      <c r="B20" s="8">
        <v>1</v>
      </c>
      <c r="C20" s="13"/>
      <c r="D20" s="9"/>
      <c r="E20" s="7"/>
      <c r="F20" s="7"/>
      <c r="G20" s="10"/>
      <c r="H20" s="14">
        <f t="shared" si="0"/>
        <v>0</v>
      </c>
      <c r="I20" s="83" t="s">
        <v>19</v>
      </c>
      <c r="J20" s="80">
        <v>59</v>
      </c>
      <c r="K20" s="80">
        <v>62.5</v>
      </c>
      <c r="L20" s="80">
        <v>63.5</v>
      </c>
      <c r="M20" s="91">
        <v>10</v>
      </c>
      <c r="N20" s="81">
        <f t="shared" si="5"/>
        <v>175</v>
      </c>
      <c r="O20" s="13"/>
      <c r="P20" s="9"/>
      <c r="Q20" s="7"/>
      <c r="R20" s="7"/>
      <c r="S20" s="10"/>
      <c r="T20" s="14">
        <f t="shared" si="2"/>
        <v>0</v>
      </c>
      <c r="U20" s="13"/>
      <c r="V20" s="9"/>
      <c r="W20" s="7"/>
      <c r="X20" s="7"/>
      <c r="Y20" s="10"/>
      <c r="Z20" s="16">
        <f t="shared" si="3"/>
        <v>0</v>
      </c>
      <c r="AB20" s="131">
        <f t="shared" si="4"/>
        <v>175</v>
      </c>
    </row>
    <row r="21" spans="1:28" ht="24" thickBot="1">
      <c r="A21" s="128" t="s">
        <v>38</v>
      </c>
      <c r="B21" s="8">
        <v>1</v>
      </c>
      <c r="C21" s="13"/>
      <c r="D21" s="9"/>
      <c r="E21" s="7"/>
      <c r="F21" s="7"/>
      <c r="G21" s="10"/>
      <c r="H21" s="14">
        <f t="shared" si="0"/>
        <v>0</v>
      </c>
      <c r="I21" s="83" t="s">
        <v>19</v>
      </c>
      <c r="J21" s="80">
        <v>67</v>
      </c>
      <c r="K21" s="80">
        <v>67.5</v>
      </c>
      <c r="L21" s="80">
        <v>66.5</v>
      </c>
      <c r="M21" s="91">
        <v>0</v>
      </c>
      <c r="N21" s="81">
        <f t="shared" si="5"/>
        <v>201</v>
      </c>
      <c r="O21" s="13"/>
      <c r="P21" s="9"/>
      <c r="Q21" s="7"/>
      <c r="R21" s="7"/>
      <c r="S21" s="10"/>
      <c r="T21" s="14">
        <f t="shared" si="2"/>
        <v>0</v>
      </c>
      <c r="U21" s="13"/>
      <c r="V21" s="9"/>
      <c r="W21" s="7"/>
      <c r="X21" s="7"/>
      <c r="Y21" s="10"/>
      <c r="Z21" s="16">
        <f t="shared" si="3"/>
        <v>0</v>
      </c>
      <c r="AB21" s="131">
        <f t="shared" si="4"/>
        <v>201</v>
      </c>
    </row>
    <row r="22" spans="1:28" ht="24" thickBot="1">
      <c r="A22" s="128" t="s">
        <v>39</v>
      </c>
      <c r="B22" s="8">
        <v>2</v>
      </c>
      <c r="C22" s="13"/>
      <c r="D22" s="9"/>
      <c r="E22" s="7"/>
      <c r="F22" s="7"/>
      <c r="G22" s="10"/>
      <c r="H22" s="14">
        <f>SUM(D22+E22+F22-G22)</f>
        <v>0</v>
      </c>
      <c r="I22" s="83" t="s">
        <v>19</v>
      </c>
      <c r="J22" s="80">
        <v>65</v>
      </c>
      <c r="K22" s="80">
        <v>67</v>
      </c>
      <c r="L22" s="80">
        <v>66</v>
      </c>
      <c r="M22" s="91">
        <v>0</v>
      </c>
      <c r="N22" s="81">
        <f t="shared" si="5"/>
        <v>198</v>
      </c>
      <c r="O22" s="13"/>
      <c r="P22" s="9"/>
      <c r="Q22" s="7"/>
      <c r="R22" s="7"/>
      <c r="S22" s="10"/>
      <c r="T22" s="14">
        <f t="shared" si="2"/>
        <v>0</v>
      </c>
      <c r="U22" s="13"/>
      <c r="V22" s="9"/>
      <c r="W22" s="7"/>
      <c r="X22" s="7"/>
      <c r="Y22" s="10"/>
      <c r="Z22" s="16">
        <f t="shared" si="3"/>
        <v>0</v>
      </c>
      <c r="AB22" s="131">
        <f t="shared" si="4"/>
        <v>99</v>
      </c>
    </row>
    <row r="23" spans="1:28" ht="24" thickBot="1">
      <c r="A23" s="128" t="s">
        <v>40</v>
      </c>
      <c r="B23" s="8">
        <v>1</v>
      </c>
      <c r="C23" s="13"/>
      <c r="D23" s="9"/>
      <c r="E23" s="7"/>
      <c r="F23" s="7"/>
      <c r="G23" s="10"/>
      <c r="H23" s="14">
        <f t="shared" si="0"/>
        <v>0</v>
      </c>
      <c r="I23" s="83" t="s">
        <v>19</v>
      </c>
      <c r="J23" s="80">
        <v>84</v>
      </c>
      <c r="K23" s="80">
        <v>85</v>
      </c>
      <c r="L23" s="80">
        <v>83</v>
      </c>
      <c r="M23" s="91">
        <v>1</v>
      </c>
      <c r="N23" s="81">
        <f t="shared" si="5"/>
        <v>251</v>
      </c>
      <c r="O23" s="13"/>
      <c r="P23" s="9"/>
      <c r="Q23" s="7"/>
      <c r="R23" s="7"/>
      <c r="S23" s="10"/>
      <c r="T23" s="14">
        <f t="shared" si="2"/>
        <v>0</v>
      </c>
      <c r="U23" s="13"/>
      <c r="V23" s="9"/>
      <c r="W23" s="7"/>
      <c r="X23" s="7"/>
      <c r="Y23" s="10"/>
      <c r="Z23" s="16">
        <f t="shared" si="3"/>
        <v>0</v>
      </c>
      <c r="AA23" s="11"/>
      <c r="AB23" s="129">
        <f t="shared" si="4"/>
        <v>251</v>
      </c>
    </row>
    <row r="24" spans="1:28" ht="24" thickBot="1">
      <c r="A24" s="128" t="s">
        <v>41</v>
      </c>
      <c r="B24" s="8">
        <v>1</v>
      </c>
      <c r="C24" s="13"/>
      <c r="D24" s="9"/>
      <c r="E24" s="7"/>
      <c r="F24" s="7"/>
      <c r="G24" s="10"/>
      <c r="H24" s="14">
        <f t="shared" si="0"/>
        <v>0</v>
      </c>
      <c r="I24" s="83" t="s">
        <v>19</v>
      </c>
      <c r="J24" s="80">
        <v>90.5</v>
      </c>
      <c r="K24" s="80">
        <v>92</v>
      </c>
      <c r="L24" s="80">
        <v>94</v>
      </c>
      <c r="M24" s="91">
        <v>1</v>
      </c>
      <c r="N24" s="81">
        <f t="shared" si="5"/>
        <v>275.5</v>
      </c>
      <c r="O24" s="13"/>
      <c r="P24" s="9"/>
      <c r="Q24" s="7"/>
      <c r="R24" s="7"/>
      <c r="S24" s="10"/>
      <c r="T24" s="14">
        <f t="shared" si="2"/>
        <v>0</v>
      </c>
      <c r="U24" s="13"/>
      <c r="V24" s="9"/>
      <c r="W24" s="7"/>
      <c r="X24" s="7"/>
      <c r="Y24" s="10"/>
      <c r="Z24" s="16">
        <f t="shared" si="3"/>
        <v>0</v>
      </c>
      <c r="AA24" s="11"/>
      <c r="AB24" s="12">
        <f t="shared" si="4"/>
        <v>275.5</v>
      </c>
    </row>
    <row r="25" spans="1:28" ht="21.75" hidden="1" thickBot="1">
      <c r="A25" s="7"/>
      <c r="B25" s="8">
        <v>1</v>
      </c>
      <c r="C25" s="13"/>
      <c r="D25" s="9"/>
      <c r="E25" s="7"/>
      <c r="F25" s="7"/>
      <c r="G25" s="10"/>
      <c r="H25" s="14">
        <f t="shared" si="0"/>
        <v>0</v>
      </c>
      <c r="I25" s="15"/>
      <c r="J25" s="9"/>
      <c r="K25" s="7"/>
      <c r="L25" s="7"/>
      <c r="M25" s="10"/>
      <c r="N25" s="82">
        <f t="shared" si="1"/>
        <v>0</v>
      </c>
      <c r="O25" s="13"/>
      <c r="P25" s="9"/>
      <c r="Q25" s="7"/>
      <c r="R25" s="7"/>
      <c r="S25" s="10"/>
      <c r="T25" s="14">
        <f t="shared" si="2"/>
        <v>0</v>
      </c>
      <c r="U25" s="13"/>
      <c r="V25" s="9"/>
      <c r="W25" s="7"/>
      <c r="X25" s="7"/>
      <c r="Y25" s="10"/>
      <c r="Z25" s="16">
        <f t="shared" si="3"/>
        <v>0</v>
      </c>
      <c r="AA25" s="11"/>
      <c r="AB25" s="12">
        <f t="shared" si="4"/>
        <v>0</v>
      </c>
    </row>
    <row r="26" spans="1:28" ht="21.75" hidden="1" thickBot="1">
      <c r="A26" s="7"/>
      <c r="B26" s="8">
        <v>1</v>
      </c>
      <c r="C26" s="13"/>
      <c r="D26" s="9"/>
      <c r="E26" s="7"/>
      <c r="F26" s="7"/>
      <c r="G26" s="10"/>
      <c r="H26" s="14">
        <f t="shared" si="0"/>
        <v>0</v>
      </c>
      <c r="I26" s="15"/>
      <c r="J26" s="9"/>
      <c r="K26" s="7"/>
      <c r="L26" s="7"/>
      <c r="M26" s="10"/>
      <c r="N26" s="82">
        <f t="shared" si="1"/>
        <v>0</v>
      </c>
      <c r="O26" s="13"/>
      <c r="P26" s="9"/>
      <c r="Q26" s="7"/>
      <c r="R26" s="7"/>
      <c r="S26" s="10"/>
      <c r="T26" s="14">
        <f t="shared" si="2"/>
        <v>0</v>
      </c>
      <c r="U26" s="13"/>
      <c r="V26" s="9"/>
      <c r="W26" s="7"/>
      <c r="X26" s="7"/>
      <c r="Y26" s="10"/>
      <c r="Z26" s="16">
        <f t="shared" si="3"/>
        <v>0</v>
      </c>
      <c r="AA26" s="11"/>
      <c r="AB26" s="12">
        <f t="shared" si="4"/>
        <v>0</v>
      </c>
    </row>
    <row r="27" spans="1:28" ht="21.75" hidden="1" thickBot="1">
      <c r="A27" s="7"/>
      <c r="B27" s="8">
        <v>1</v>
      </c>
      <c r="C27" s="13"/>
      <c r="D27" s="9"/>
      <c r="E27" s="7"/>
      <c r="F27" s="7"/>
      <c r="G27" s="10"/>
      <c r="H27" s="14">
        <f t="shared" si="0"/>
        <v>0</v>
      </c>
      <c r="I27" s="15"/>
      <c r="J27" s="9"/>
      <c r="K27" s="7"/>
      <c r="L27" s="7"/>
      <c r="M27" s="10"/>
      <c r="N27" s="82">
        <f t="shared" si="1"/>
        <v>0</v>
      </c>
      <c r="O27" s="13"/>
      <c r="P27" s="9"/>
      <c r="Q27" s="7"/>
      <c r="R27" s="7"/>
      <c r="S27" s="10"/>
      <c r="T27" s="14">
        <f t="shared" si="2"/>
        <v>0</v>
      </c>
      <c r="U27" s="13"/>
      <c r="V27" s="9"/>
      <c r="W27" s="7"/>
      <c r="X27" s="7"/>
      <c r="Y27" s="10"/>
      <c r="Z27" s="16">
        <f t="shared" si="3"/>
        <v>0</v>
      </c>
      <c r="AA27" s="11"/>
      <c r="AB27" s="12">
        <f t="shared" si="4"/>
        <v>0</v>
      </c>
    </row>
    <row r="28" spans="1:28" ht="21.75" hidden="1" thickBot="1">
      <c r="A28" s="7"/>
      <c r="B28" s="8">
        <v>1</v>
      </c>
      <c r="C28" s="13"/>
      <c r="D28" s="9"/>
      <c r="E28" s="7"/>
      <c r="F28" s="7"/>
      <c r="G28" s="10"/>
      <c r="H28" s="14">
        <f t="shared" si="0"/>
        <v>0</v>
      </c>
      <c r="I28" s="15"/>
      <c r="J28" s="9"/>
      <c r="K28" s="7"/>
      <c r="L28" s="7"/>
      <c r="M28" s="10"/>
      <c r="N28" s="82">
        <f t="shared" si="1"/>
        <v>0</v>
      </c>
      <c r="O28" s="13"/>
      <c r="P28" s="9"/>
      <c r="Q28" s="7"/>
      <c r="R28" s="7"/>
      <c r="S28" s="10"/>
      <c r="T28" s="14">
        <f t="shared" si="2"/>
        <v>0</v>
      </c>
      <c r="U28" s="13"/>
      <c r="V28" s="9"/>
      <c r="W28" s="7"/>
      <c r="X28" s="7"/>
      <c r="Y28" s="10"/>
      <c r="Z28" s="16">
        <f t="shared" si="3"/>
        <v>0</v>
      </c>
      <c r="AA28" s="11"/>
      <c r="AB28" s="12">
        <f t="shared" si="4"/>
        <v>0</v>
      </c>
    </row>
    <row r="29" spans="1:28" ht="21.75" hidden="1" thickBot="1">
      <c r="A29" s="7"/>
      <c r="B29" s="8">
        <v>1</v>
      </c>
      <c r="C29" s="13"/>
      <c r="D29" s="9"/>
      <c r="E29" s="7"/>
      <c r="F29" s="7"/>
      <c r="G29" s="10"/>
      <c r="H29" s="14">
        <f t="shared" si="0"/>
        <v>0</v>
      </c>
      <c r="I29" s="15"/>
      <c r="J29" s="9"/>
      <c r="K29" s="7"/>
      <c r="L29" s="7"/>
      <c r="M29" s="10"/>
      <c r="N29" s="82">
        <f t="shared" si="1"/>
        <v>0</v>
      </c>
      <c r="O29" s="13"/>
      <c r="P29" s="9"/>
      <c r="Q29" s="7"/>
      <c r="R29" s="7"/>
      <c r="S29" s="10"/>
      <c r="T29" s="14">
        <f t="shared" si="2"/>
        <v>0</v>
      </c>
      <c r="U29" s="13"/>
      <c r="V29" s="9"/>
      <c r="W29" s="7"/>
      <c r="X29" s="7"/>
      <c r="Y29" s="10"/>
      <c r="Z29" s="16">
        <f t="shared" si="3"/>
        <v>0</v>
      </c>
      <c r="AA29" s="11"/>
      <c r="AB29" s="12">
        <f t="shared" si="4"/>
        <v>0</v>
      </c>
    </row>
    <row r="30" spans="1:28" ht="21.75" hidden="1" thickBot="1">
      <c r="A30" s="7"/>
      <c r="B30" s="8">
        <v>1</v>
      </c>
      <c r="C30" s="13"/>
      <c r="D30" s="9"/>
      <c r="E30" s="7"/>
      <c r="F30" s="7"/>
      <c r="G30" s="10"/>
      <c r="H30" s="14">
        <f t="shared" si="0"/>
        <v>0</v>
      </c>
      <c r="I30" s="15"/>
      <c r="J30" s="9"/>
      <c r="K30" s="7"/>
      <c r="L30" s="7"/>
      <c r="M30" s="10"/>
      <c r="N30" s="82">
        <f t="shared" si="1"/>
        <v>0</v>
      </c>
      <c r="O30" s="13"/>
      <c r="P30" s="9"/>
      <c r="Q30" s="7"/>
      <c r="R30" s="7"/>
      <c r="S30" s="10"/>
      <c r="T30" s="14">
        <f t="shared" si="2"/>
        <v>0</v>
      </c>
      <c r="U30" s="13"/>
      <c r="V30" s="9"/>
      <c r="W30" s="7"/>
      <c r="X30" s="7"/>
      <c r="Y30" s="10"/>
      <c r="Z30" s="16">
        <f t="shared" si="3"/>
        <v>0</v>
      </c>
      <c r="AA30" s="11"/>
      <c r="AB30" s="12">
        <f t="shared" si="4"/>
        <v>0</v>
      </c>
    </row>
    <row r="31" spans="1:28" ht="21.75" hidden="1" thickBot="1">
      <c r="A31" s="7"/>
      <c r="B31" s="8">
        <v>1</v>
      </c>
      <c r="C31" s="13"/>
      <c r="D31" s="9"/>
      <c r="E31" s="7"/>
      <c r="F31" s="7"/>
      <c r="G31" s="10"/>
      <c r="H31" s="14">
        <f t="shared" si="0"/>
        <v>0</v>
      </c>
      <c r="I31" s="15"/>
      <c r="J31" s="9"/>
      <c r="K31" s="7"/>
      <c r="L31" s="7"/>
      <c r="M31" s="10"/>
      <c r="N31" s="82">
        <f t="shared" si="1"/>
        <v>0</v>
      </c>
      <c r="O31" s="13"/>
      <c r="P31" s="9"/>
      <c r="Q31" s="7"/>
      <c r="R31" s="7"/>
      <c r="S31" s="10"/>
      <c r="T31" s="14">
        <f t="shared" si="2"/>
        <v>0</v>
      </c>
      <c r="U31" s="13"/>
      <c r="V31" s="9"/>
      <c r="W31" s="7"/>
      <c r="X31" s="7"/>
      <c r="Y31" s="10"/>
      <c r="Z31" s="16">
        <f t="shared" si="3"/>
        <v>0</v>
      </c>
      <c r="AA31" s="11"/>
      <c r="AB31" s="12">
        <f t="shared" si="4"/>
        <v>0</v>
      </c>
    </row>
    <row r="32" spans="1:28" ht="21.75" hidden="1" thickBot="1">
      <c r="A32" s="7"/>
      <c r="B32" s="8">
        <v>1</v>
      </c>
      <c r="C32" s="13"/>
      <c r="D32" s="9"/>
      <c r="E32" s="7"/>
      <c r="F32" s="7"/>
      <c r="G32" s="10"/>
      <c r="H32" s="14">
        <f t="shared" si="0"/>
        <v>0</v>
      </c>
      <c r="I32" s="15"/>
      <c r="J32" s="9"/>
      <c r="K32" s="7"/>
      <c r="L32" s="7"/>
      <c r="M32" s="10"/>
      <c r="N32" s="82">
        <f t="shared" si="1"/>
        <v>0</v>
      </c>
      <c r="O32" s="13"/>
      <c r="P32" s="9"/>
      <c r="Q32" s="7"/>
      <c r="R32" s="7"/>
      <c r="S32" s="10"/>
      <c r="T32" s="14">
        <f t="shared" si="2"/>
        <v>0</v>
      </c>
      <c r="U32" s="13"/>
      <c r="V32" s="9"/>
      <c r="W32" s="7"/>
      <c r="X32" s="7"/>
      <c r="Y32" s="10"/>
      <c r="Z32" s="16">
        <f t="shared" si="3"/>
        <v>0</v>
      </c>
      <c r="AA32" s="11"/>
      <c r="AB32" s="12">
        <f t="shared" si="4"/>
        <v>0</v>
      </c>
    </row>
    <row r="33" spans="1:28" ht="21.75" hidden="1" thickBot="1">
      <c r="A33" s="7"/>
      <c r="B33" s="8">
        <v>1</v>
      </c>
      <c r="C33" s="13"/>
      <c r="D33" s="9"/>
      <c r="E33" s="7"/>
      <c r="F33" s="7"/>
      <c r="G33" s="10"/>
      <c r="H33" s="14">
        <f t="shared" si="0"/>
        <v>0</v>
      </c>
      <c r="I33" s="15"/>
      <c r="J33" s="9"/>
      <c r="K33" s="7"/>
      <c r="L33" s="7"/>
      <c r="M33" s="10"/>
      <c r="N33" s="82">
        <f t="shared" si="1"/>
        <v>0</v>
      </c>
      <c r="O33" s="13"/>
      <c r="P33" s="9"/>
      <c r="Q33" s="7"/>
      <c r="R33" s="7"/>
      <c r="S33" s="10"/>
      <c r="T33" s="14">
        <f t="shared" si="2"/>
        <v>0</v>
      </c>
      <c r="U33" s="13"/>
      <c r="V33" s="9"/>
      <c r="W33" s="7"/>
      <c r="X33" s="7"/>
      <c r="Y33" s="10"/>
      <c r="Z33" s="16">
        <f t="shared" si="3"/>
        <v>0</v>
      </c>
      <c r="AA33" s="11"/>
      <c r="AB33" s="12">
        <f t="shared" si="4"/>
        <v>0</v>
      </c>
    </row>
    <row r="34" spans="1:28" ht="21.75" hidden="1" thickBot="1">
      <c r="A34" s="7"/>
      <c r="B34" s="8">
        <v>1</v>
      </c>
      <c r="C34" s="13"/>
      <c r="D34" s="9"/>
      <c r="E34" s="7"/>
      <c r="F34" s="7"/>
      <c r="G34" s="10"/>
      <c r="H34" s="14">
        <f t="shared" si="0"/>
        <v>0</v>
      </c>
      <c r="I34" s="15"/>
      <c r="J34" s="9"/>
      <c r="K34" s="7"/>
      <c r="L34" s="7"/>
      <c r="M34" s="10"/>
      <c r="N34" s="82">
        <f t="shared" si="1"/>
        <v>0</v>
      </c>
      <c r="O34" s="13"/>
      <c r="P34" s="9"/>
      <c r="Q34" s="7"/>
      <c r="R34" s="7"/>
      <c r="S34" s="10"/>
      <c r="T34" s="14">
        <f t="shared" si="2"/>
        <v>0</v>
      </c>
      <c r="U34" s="13"/>
      <c r="V34" s="9"/>
      <c r="W34" s="7"/>
      <c r="X34" s="7"/>
      <c r="Y34" s="10"/>
      <c r="Z34" s="16">
        <f t="shared" si="3"/>
        <v>0</v>
      </c>
      <c r="AA34" s="11"/>
      <c r="AB34" s="12">
        <f t="shared" si="4"/>
        <v>0</v>
      </c>
    </row>
    <row r="35" spans="1:28" ht="21.75" hidden="1" thickBot="1">
      <c r="A35" s="7"/>
      <c r="B35" s="8">
        <v>1</v>
      </c>
      <c r="C35" s="13"/>
      <c r="D35" s="9"/>
      <c r="E35" s="7"/>
      <c r="F35" s="7"/>
      <c r="G35" s="10"/>
      <c r="H35" s="14">
        <f t="shared" si="0"/>
        <v>0</v>
      </c>
      <c r="I35" s="15"/>
      <c r="J35" s="9"/>
      <c r="K35" s="7"/>
      <c r="L35" s="7"/>
      <c r="M35" s="10"/>
      <c r="N35" s="82">
        <f t="shared" si="1"/>
        <v>0</v>
      </c>
      <c r="O35" s="13"/>
      <c r="P35" s="9"/>
      <c r="Q35" s="7"/>
      <c r="R35" s="7"/>
      <c r="S35" s="10"/>
      <c r="T35" s="14">
        <f t="shared" si="2"/>
        <v>0</v>
      </c>
      <c r="U35" s="13"/>
      <c r="V35" s="9"/>
      <c r="W35" s="7"/>
      <c r="X35" s="7"/>
      <c r="Y35" s="10"/>
      <c r="Z35" s="16">
        <f t="shared" si="3"/>
        <v>0</v>
      </c>
      <c r="AA35" s="11"/>
      <c r="AB35" s="12">
        <f t="shared" si="4"/>
        <v>0</v>
      </c>
    </row>
    <row r="36" spans="1:28" ht="21.75" hidden="1" thickBot="1">
      <c r="A36" s="7"/>
      <c r="B36" s="8">
        <v>1</v>
      </c>
      <c r="C36" s="13"/>
      <c r="D36" s="9"/>
      <c r="E36" s="7"/>
      <c r="F36" s="7"/>
      <c r="G36" s="10"/>
      <c r="H36" s="14">
        <f t="shared" si="0"/>
        <v>0</v>
      </c>
      <c r="I36" s="15"/>
      <c r="J36" s="9"/>
      <c r="K36" s="7"/>
      <c r="L36" s="7"/>
      <c r="M36" s="10"/>
      <c r="N36" s="82">
        <f t="shared" si="1"/>
        <v>0</v>
      </c>
      <c r="O36" s="13"/>
      <c r="P36" s="9"/>
      <c r="Q36" s="7"/>
      <c r="R36" s="7"/>
      <c r="S36" s="10"/>
      <c r="T36" s="14">
        <f t="shared" si="2"/>
        <v>0</v>
      </c>
      <c r="U36" s="13"/>
      <c r="V36" s="9"/>
      <c r="W36" s="7"/>
      <c r="X36" s="7"/>
      <c r="Y36" s="10"/>
      <c r="Z36" s="16">
        <f t="shared" si="3"/>
        <v>0</v>
      </c>
      <c r="AA36" s="11"/>
      <c r="AB36" s="12">
        <f t="shared" si="4"/>
        <v>0</v>
      </c>
    </row>
    <row r="37" spans="1:28" ht="21.75" hidden="1" thickBot="1">
      <c r="A37" s="7"/>
      <c r="B37" s="8">
        <v>1</v>
      </c>
      <c r="C37" s="13"/>
      <c r="D37" s="9"/>
      <c r="E37" s="7"/>
      <c r="F37" s="7"/>
      <c r="G37" s="10"/>
      <c r="H37" s="14">
        <f t="shared" si="0"/>
        <v>0</v>
      </c>
      <c r="I37" s="15"/>
      <c r="J37" s="9"/>
      <c r="K37" s="7"/>
      <c r="L37" s="7"/>
      <c r="M37" s="10"/>
      <c r="N37" s="82">
        <f t="shared" si="1"/>
        <v>0</v>
      </c>
      <c r="O37" s="13"/>
      <c r="P37" s="9"/>
      <c r="Q37" s="7"/>
      <c r="R37" s="7"/>
      <c r="S37" s="10"/>
      <c r="T37" s="14">
        <f t="shared" si="2"/>
        <v>0</v>
      </c>
      <c r="U37" s="13"/>
      <c r="V37" s="9"/>
      <c r="W37" s="7"/>
      <c r="X37" s="7"/>
      <c r="Y37" s="10"/>
      <c r="Z37" s="16">
        <f t="shared" si="3"/>
        <v>0</v>
      </c>
      <c r="AA37" s="11"/>
      <c r="AB37" s="12">
        <f t="shared" si="4"/>
        <v>0</v>
      </c>
    </row>
    <row r="38" spans="1:28" ht="21.75" hidden="1" thickBot="1">
      <c r="A38" s="7"/>
      <c r="B38" s="8">
        <v>1</v>
      </c>
      <c r="C38" s="13"/>
      <c r="D38" s="9"/>
      <c r="E38" s="7"/>
      <c r="F38" s="7"/>
      <c r="G38" s="10"/>
      <c r="H38" s="14">
        <f t="shared" si="0"/>
        <v>0</v>
      </c>
      <c r="I38" s="15"/>
      <c r="J38" s="9"/>
      <c r="K38" s="7"/>
      <c r="L38" s="7"/>
      <c r="M38" s="10"/>
      <c r="N38" s="82">
        <f t="shared" si="1"/>
        <v>0</v>
      </c>
      <c r="O38" s="13"/>
      <c r="P38" s="9"/>
      <c r="Q38" s="7"/>
      <c r="R38" s="7"/>
      <c r="S38" s="10"/>
      <c r="T38" s="14">
        <f t="shared" si="2"/>
        <v>0</v>
      </c>
      <c r="U38" s="13"/>
      <c r="V38" s="9"/>
      <c r="W38" s="7"/>
      <c r="X38" s="7"/>
      <c r="Y38" s="10"/>
      <c r="Z38" s="16">
        <f t="shared" si="3"/>
        <v>0</v>
      </c>
      <c r="AA38" s="11"/>
      <c r="AB38" s="12">
        <f t="shared" si="4"/>
        <v>0</v>
      </c>
    </row>
    <row r="39" spans="1:28" ht="21.75" hidden="1" thickBot="1">
      <c r="A39" s="7"/>
      <c r="B39" s="8">
        <v>1</v>
      </c>
      <c r="C39" s="17"/>
      <c r="D39" s="9"/>
      <c r="E39" s="84"/>
      <c r="F39" s="7"/>
      <c r="G39" s="10"/>
      <c r="H39" s="18">
        <f t="shared" si="0"/>
        <v>0</v>
      </c>
      <c r="I39" s="19"/>
      <c r="J39" s="9"/>
      <c r="K39" s="7"/>
      <c r="L39" s="7"/>
      <c r="M39" s="10"/>
      <c r="N39" s="82">
        <f t="shared" si="1"/>
        <v>0</v>
      </c>
      <c r="O39" s="17"/>
      <c r="P39" s="9"/>
      <c r="Q39" s="7"/>
      <c r="R39" s="7"/>
      <c r="S39" s="10"/>
      <c r="T39" s="18">
        <f t="shared" si="2"/>
        <v>0</v>
      </c>
      <c r="U39" s="17"/>
      <c r="V39" s="9"/>
      <c r="W39" s="7"/>
      <c r="X39" s="7"/>
      <c r="Y39" s="10"/>
      <c r="Z39" s="20">
        <f t="shared" si="3"/>
        <v>0</v>
      </c>
      <c r="AA39" s="11"/>
      <c r="AB39" s="12">
        <f t="shared" si="4"/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2A80-9AD9-49E2-AB9E-7181DF89ED3E}">
  <sheetPr>
    <pageSetUpPr fitToPage="1"/>
  </sheetPr>
  <dimension ref="A1:P68"/>
  <sheetViews>
    <sheetView tabSelected="1" topLeftCell="G14" workbookViewId="0">
      <selection activeCell="I3" sqref="I3:O24"/>
    </sheetView>
  </sheetViews>
  <sheetFormatPr defaultRowHeight="15"/>
  <cols>
    <col min="1" max="1" width="40.140625" bestFit="1" customWidth="1"/>
    <col min="2" max="2" width="11" customWidth="1"/>
    <col min="3" max="3" width="7.5703125" bestFit="1" customWidth="1"/>
    <col min="8" max="8" width="9.7109375" customWidth="1"/>
    <col min="9" max="9" width="36.7109375" bestFit="1" customWidth="1"/>
    <col min="10" max="10" width="6.85546875" bestFit="1" customWidth="1"/>
  </cols>
  <sheetData>
    <row r="1" spans="1:16" ht="18.75">
      <c r="A1" s="113"/>
      <c r="B1" s="2"/>
      <c r="C1" s="99"/>
      <c r="D1" s="51"/>
      <c r="F1" s="1"/>
      <c r="G1" s="1"/>
      <c r="I1" s="33" t="s">
        <v>42</v>
      </c>
      <c r="J1" s="34"/>
      <c r="K1" s="99"/>
      <c r="L1" s="51"/>
      <c r="N1" s="1"/>
      <c r="O1" s="1"/>
    </row>
    <row r="2" spans="1:16" ht="59.25" thickBot="1">
      <c r="A2" s="23"/>
      <c r="B2" s="23"/>
      <c r="C2" s="5"/>
      <c r="D2" s="5"/>
      <c r="E2" s="5"/>
      <c r="F2" s="5"/>
      <c r="G2" s="5"/>
      <c r="I2" s="23" t="s">
        <v>5</v>
      </c>
      <c r="J2" s="40" t="s">
        <v>2</v>
      </c>
      <c r="K2" s="5" t="s">
        <v>8</v>
      </c>
      <c r="L2" s="5" t="s">
        <v>9</v>
      </c>
      <c r="M2" s="5" t="s">
        <v>10</v>
      </c>
      <c r="N2" s="5" t="s">
        <v>43</v>
      </c>
      <c r="O2" s="5" t="s">
        <v>44</v>
      </c>
    </row>
    <row r="3" spans="1:16" ht="19.5" thickBot="1">
      <c r="A3" s="116"/>
      <c r="B3" s="1"/>
      <c r="C3" s="1"/>
      <c r="D3" s="1"/>
      <c r="E3" s="1"/>
      <c r="F3" s="96"/>
      <c r="G3" s="117"/>
      <c r="H3" s="74"/>
      <c r="I3" s="132" t="str">
        <f>'CHEER-ENTER SCORE'!A18</f>
        <v>Harrisburg</v>
      </c>
      <c r="J3" s="25" t="str">
        <f>'CHEER-ENTER SCORE'!I18</f>
        <v>S/T</v>
      </c>
      <c r="K3" s="25">
        <f>'CHEER-ENTER SCORE'!J18</f>
        <v>93.5</v>
      </c>
      <c r="L3" s="25">
        <f>'CHEER-ENTER SCORE'!K18</f>
        <v>95.5</v>
      </c>
      <c r="M3" s="25">
        <f>'CHEER-ENTER SCORE'!L18</f>
        <v>95.5</v>
      </c>
      <c r="N3" s="87">
        <f>'CHEER-ENTER SCORE'!M18</f>
        <v>0</v>
      </c>
      <c r="O3" s="97">
        <f>'CHEER-ENTER SCORE'!N18</f>
        <v>284.5</v>
      </c>
      <c r="P3" s="74" t="s">
        <v>45</v>
      </c>
    </row>
    <row r="4" spans="1:16" ht="19.5" thickBot="1">
      <c r="A4" s="116"/>
      <c r="B4" s="1"/>
      <c r="C4" s="1"/>
      <c r="D4" s="1"/>
      <c r="E4" s="1"/>
      <c r="F4" s="96"/>
      <c r="G4" s="117"/>
      <c r="H4" s="74"/>
      <c r="I4" s="132" t="str">
        <f>'CHEER-ENTER SCORE'!A24</f>
        <v>SF Jefferson</v>
      </c>
      <c r="J4" s="25" t="str">
        <f>'CHEER-ENTER SCORE'!I24</f>
        <v>S/T</v>
      </c>
      <c r="K4" s="25">
        <f>'CHEER-ENTER SCORE'!J24</f>
        <v>90.5</v>
      </c>
      <c r="L4" s="25">
        <f>'CHEER-ENTER SCORE'!K24</f>
        <v>92</v>
      </c>
      <c r="M4" s="25">
        <f>'CHEER-ENTER SCORE'!L24</f>
        <v>94</v>
      </c>
      <c r="N4" s="87">
        <f>'CHEER-ENTER SCORE'!M24</f>
        <v>1</v>
      </c>
      <c r="O4" s="97">
        <f>'CHEER-ENTER SCORE'!N24</f>
        <v>275.5</v>
      </c>
      <c r="P4" s="74" t="s">
        <v>46</v>
      </c>
    </row>
    <row r="5" spans="1:16" ht="19.5" thickBot="1">
      <c r="A5" s="116"/>
      <c r="B5" s="1"/>
      <c r="C5" s="1"/>
      <c r="D5" s="1"/>
      <c r="E5" s="1"/>
      <c r="F5" s="96"/>
      <c r="G5" s="117"/>
      <c r="H5" s="74"/>
      <c r="I5" s="132" t="str">
        <f>'CHEER-ENTER SCORE'!A23</f>
        <v>RC Stevens</v>
      </c>
      <c r="J5" s="25" t="str">
        <f>'CHEER-ENTER SCORE'!I23</f>
        <v>S/T</v>
      </c>
      <c r="K5" s="25">
        <f>'CHEER-ENTER SCORE'!J23</f>
        <v>84</v>
      </c>
      <c r="L5" s="25">
        <f>'CHEER-ENTER SCORE'!K23</f>
        <v>85</v>
      </c>
      <c r="M5" s="25">
        <f>'CHEER-ENTER SCORE'!L23</f>
        <v>83</v>
      </c>
      <c r="N5" s="87">
        <f>'CHEER-ENTER SCORE'!M23</f>
        <v>1</v>
      </c>
      <c r="O5" s="97">
        <f>'CHEER-ENTER SCORE'!N23</f>
        <v>251</v>
      </c>
      <c r="P5" s="74" t="s">
        <v>47</v>
      </c>
    </row>
    <row r="6" spans="1:16" ht="19.5" thickBot="1">
      <c r="A6" s="116"/>
      <c r="B6" s="1"/>
      <c r="C6" s="1"/>
      <c r="D6" s="1"/>
      <c r="E6" s="1"/>
      <c r="F6" s="96"/>
      <c r="G6" s="117"/>
      <c r="H6" s="74"/>
      <c r="I6" s="132" t="str">
        <f>'CHEER-ENTER SCORE'!A9</f>
        <v>O'Gorman</v>
      </c>
      <c r="J6" s="25" t="str">
        <f>'CHEER-ENTER SCORE'!I9</f>
        <v>S/T</v>
      </c>
      <c r="K6" s="25">
        <f>'CHEER-ENTER SCORE'!J9</f>
        <v>85.5</v>
      </c>
      <c r="L6" s="25">
        <f>'CHEER-ENTER SCORE'!K9</f>
        <v>87</v>
      </c>
      <c r="M6" s="25">
        <f>'CHEER-ENTER SCORE'!L9</f>
        <v>87</v>
      </c>
      <c r="N6" s="87">
        <f>'CHEER-ENTER SCORE'!M9</f>
        <v>12</v>
      </c>
      <c r="O6" s="97">
        <f>'CHEER-ENTER SCORE'!N9</f>
        <v>247.5</v>
      </c>
      <c r="P6" s="74" t="s">
        <v>48</v>
      </c>
    </row>
    <row r="7" spans="1:16" ht="19.5" thickBot="1">
      <c r="A7" s="116"/>
      <c r="B7" s="1"/>
      <c r="C7" s="1"/>
      <c r="D7" s="1"/>
      <c r="E7" s="1"/>
      <c r="F7" s="96"/>
      <c r="G7" s="117"/>
      <c r="H7" s="74"/>
      <c r="I7" s="132" t="str">
        <f>'CHEER-ENTER SCORE'!A15</f>
        <v>Watertown</v>
      </c>
      <c r="J7" s="25" t="str">
        <f>'CHEER-ENTER SCORE'!I15</f>
        <v>S/T</v>
      </c>
      <c r="K7" s="25">
        <f>'CHEER-ENTER SCORE'!J15</f>
        <v>81.5</v>
      </c>
      <c r="L7" s="25">
        <f>'CHEER-ENTER SCORE'!K15</f>
        <v>83</v>
      </c>
      <c r="M7" s="25">
        <f>'CHEER-ENTER SCORE'!L15</f>
        <v>83</v>
      </c>
      <c r="N7" s="87">
        <f>'CHEER-ENTER SCORE'!M15</f>
        <v>1</v>
      </c>
      <c r="O7" s="97">
        <f>'CHEER-ENTER SCORE'!N15</f>
        <v>246.5</v>
      </c>
      <c r="P7" s="74" t="s">
        <v>49</v>
      </c>
    </row>
    <row r="8" spans="1:16" ht="19.5" thickBot="1">
      <c r="A8" s="116"/>
      <c r="B8" s="1"/>
      <c r="C8" s="1"/>
      <c r="D8" s="1"/>
      <c r="E8" s="1"/>
      <c r="F8" s="96"/>
      <c r="G8" s="117"/>
      <c r="H8" s="50"/>
      <c r="I8" s="132" t="str">
        <f>'CHEER-ENTER SCORE'!A5</f>
        <v xml:space="preserve">Brookings  </v>
      </c>
      <c r="J8" s="25" t="str">
        <f>'CHEER-ENTER SCORE'!I5</f>
        <v>S/T</v>
      </c>
      <c r="K8" s="25">
        <f>'CHEER-ENTER SCORE'!J5</f>
        <v>80</v>
      </c>
      <c r="L8" s="25">
        <f>'CHEER-ENTER SCORE'!K5</f>
        <v>84.5</v>
      </c>
      <c r="M8" s="25">
        <f>'CHEER-ENTER SCORE'!L5</f>
        <v>84.5</v>
      </c>
      <c r="N8" s="87">
        <f>'CHEER-ENTER SCORE'!M5</f>
        <v>6</v>
      </c>
      <c r="O8" s="97">
        <f>'CHEER-ENTER SCORE'!N5</f>
        <v>243</v>
      </c>
      <c r="P8" s="50" t="s">
        <v>50</v>
      </c>
    </row>
    <row r="9" spans="1:16" ht="19.5" thickBot="1">
      <c r="A9" s="116"/>
      <c r="B9" s="1"/>
      <c r="C9" s="1"/>
      <c r="D9" s="1"/>
      <c r="E9" s="1"/>
      <c r="F9" s="96"/>
      <c r="G9" s="117"/>
      <c r="H9" s="50"/>
      <c r="I9" s="132" t="str">
        <f>'CHEER-ENTER SCORE'!A6</f>
        <v>Sioux Valley</v>
      </c>
      <c r="J9" s="25" t="str">
        <f>'CHEER-ENTER SCORE'!I6</f>
        <v>S/T</v>
      </c>
      <c r="K9" s="25">
        <f>'CHEER-ENTER SCORE'!J6</f>
        <v>81.5</v>
      </c>
      <c r="L9" s="25">
        <f>'CHEER-ENTER SCORE'!K6</f>
        <v>83.5</v>
      </c>
      <c r="M9" s="25">
        <f>'CHEER-ENTER SCORE'!L6</f>
        <v>83</v>
      </c>
      <c r="N9" s="87">
        <f>'CHEER-ENTER SCORE'!M6</f>
        <v>10</v>
      </c>
      <c r="O9" s="97">
        <f>'CHEER-ENTER SCORE'!N6</f>
        <v>238</v>
      </c>
      <c r="P9" s="50" t="s">
        <v>51</v>
      </c>
    </row>
    <row r="10" spans="1:16" ht="19.5" thickBot="1">
      <c r="A10" s="116"/>
      <c r="B10" s="1"/>
      <c r="C10" s="1"/>
      <c r="D10" s="1"/>
      <c r="E10" s="1"/>
      <c r="F10" s="96"/>
      <c r="G10" s="117"/>
      <c r="H10" s="50"/>
      <c r="I10" s="132" t="str">
        <f>'CHEER-ENTER SCORE'!A19</f>
        <v>Dell Rapids St Mary</v>
      </c>
      <c r="J10" s="25" t="str">
        <f>'CHEER-ENTER SCORE'!I19</f>
        <v>S/T</v>
      </c>
      <c r="K10" s="25">
        <f>'CHEER-ENTER SCORE'!J19</f>
        <v>74</v>
      </c>
      <c r="L10" s="25">
        <f>'CHEER-ENTER SCORE'!K19</f>
        <v>76.5</v>
      </c>
      <c r="M10" s="25">
        <f>'CHEER-ENTER SCORE'!L19</f>
        <v>76</v>
      </c>
      <c r="N10" s="86">
        <f>'CHEER-ENTER SCORE'!M19</f>
        <v>2</v>
      </c>
      <c r="O10" s="97">
        <f>'CHEER-ENTER SCORE'!N19</f>
        <v>224.5</v>
      </c>
      <c r="P10" s="50" t="s">
        <v>52</v>
      </c>
    </row>
    <row r="11" spans="1:16" ht="19.5" thickBot="1">
      <c r="A11" s="116"/>
      <c r="B11" s="1"/>
      <c r="C11" s="1"/>
      <c r="D11" s="1"/>
      <c r="E11" s="1"/>
      <c r="F11" s="96"/>
      <c r="G11" s="117"/>
      <c r="H11" s="50"/>
      <c r="I11" s="132" t="str">
        <f>'CHEER-ENTER SCORE'!A8</f>
        <v>Tea Area</v>
      </c>
      <c r="J11" s="25" t="str">
        <f>'CHEER-ENTER SCORE'!I8</f>
        <v>S/T</v>
      </c>
      <c r="K11" s="25">
        <f>'CHEER-ENTER SCORE'!J8</f>
        <v>74</v>
      </c>
      <c r="L11" s="25">
        <f>'CHEER-ENTER SCORE'!K8</f>
        <v>74</v>
      </c>
      <c r="M11" s="25">
        <f>'CHEER-ENTER SCORE'!L8</f>
        <v>73.5</v>
      </c>
      <c r="N11" s="86">
        <f>'CHEER-ENTER SCORE'!M8</f>
        <v>6</v>
      </c>
      <c r="O11" s="97">
        <f>'CHEER-ENTER SCORE'!N8</f>
        <v>215.5</v>
      </c>
      <c r="P11" s="50" t="s">
        <v>53</v>
      </c>
    </row>
    <row r="12" spans="1:16" ht="19.5" thickBot="1">
      <c r="A12" s="116"/>
      <c r="B12" s="1"/>
      <c r="C12" s="1"/>
      <c r="D12" s="1"/>
      <c r="E12" s="1"/>
      <c r="F12" s="96"/>
      <c r="G12" s="117"/>
      <c r="H12" s="50"/>
      <c r="I12" s="132" t="str">
        <f>'CHEER-ENTER SCORE'!A10</f>
        <v>SF Lincoln</v>
      </c>
      <c r="J12" s="25" t="str">
        <f>'CHEER-ENTER SCORE'!I10</f>
        <v>S/T</v>
      </c>
      <c r="K12" s="25">
        <f>'CHEER-ENTER SCORE'!J10</f>
        <v>74.5</v>
      </c>
      <c r="L12" s="25">
        <f>'CHEER-ENTER SCORE'!K10</f>
        <v>73</v>
      </c>
      <c r="M12" s="25">
        <f>'CHEER-ENTER SCORE'!L10</f>
        <v>72.5</v>
      </c>
      <c r="N12" s="86">
        <f>'CHEER-ENTER SCORE'!M10</f>
        <v>11</v>
      </c>
      <c r="O12" s="97">
        <f>'CHEER-ENTER SCORE'!N10</f>
        <v>209</v>
      </c>
      <c r="P12" s="50" t="s">
        <v>54</v>
      </c>
    </row>
    <row r="13" spans="1:16" ht="19.5" thickBot="1">
      <c r="A13" s="116"/>
      <c r="B13" s="1"/>
      <c r="C13" s="1"/>
      <c r="D13" s="1"/>
      <c r="E13" s="1"/>
      <c r="F13" s="96"/>
      <c r="G13" s="117"/>
      <c r="H13" s="50"/>
      <c r="I13" s="132" t="str">
        <f>'CHEER-ENTER SCORE'!A11</f>
        <v>Brandon Valley</v>
      </c>
      <c r="J13" s="26" t="str">
        <f>'CHEER-ENTER SCORE'!I11</f>
        <v>S/T</v>
      </c>
      <c r="K13" s="26">
        <f>'CHEER-ENTER SCORE'!J11</f>
        <v>67.5</v>
      </c>
      <c r="L13" s="26">
        <f>'CHEER-ENTER SCORE'!K11</f>
        <v>69.5</v>
      </c>
      <c r="M13" s="26">
        <f>'CHEER-ENTER SCORE'!L11</f>
        <v>70.5</v>
      </c>
      <c r="N13" s="86">
        <f>'CHEER-ENTER SCORE'!M11</f>
        <v>0</v>
      </c>
      <c r="O13" s="98">
        <f>'CHEER-ENTER SCORE'!N11</f>
        <v>207.5</v>
      </c>
      <c r="P13" s="50" t="s">
        <v>55</v>
      </c>
    </row>
    <row r="14" spans="1:16" ht="19.5" thickBot="1">
      <c r="A14" s="116"/>
      <c r="B14" s="1"/>
      <c r="C14" s="1"/>
      <c r="D14" s="1"/>
      <c r="E14" s="1"/>
      <c r="F14" s="96"/>
      <c r="G14" s="117"/>
      <c r="H14" s="50"/>
      <c r="I14" s="132" t="str">
        <f>'CHEER-ENTER SCORE'!A21</f>
        <v>Pierre</v>
      </c>
      <c r="J14" s="26" t="str">
        <f>'CHEER-ENTER SCORE'!I21</f>
        <v>S/T</v>
      </c>
      <c r="K14" s="26">
        <f>'CHEER-ENTER SCORE'!J21</f>
        <v>67</v>
      </c>
      <c r="L14" s="26">
        <f>'CHEER-ENTER SCORE'!K21</f>
        <v>67.5</v>
      </c>
      <c r="M14" s="26">
        <f>'CHEER-ENTER SCORE'!L21</f>
        <v>66.5</v>
      </c>
      <c r="N14" s="86">
        <f>'CHEER-ENTER SCORE'!M21</f>
        <v>0</v>
      </c>
      <c r="O14" s="98">
        <f>'CHEER-ENTER SCORE'!N21</f>
        <v>201</v>
      </c>
      <c r="P14" s="50" t="s">
        <v>56</v>
      </c>
    </row>
    <row r="15" spans="1:16" ht="19.5" thickBot="1">
      <c r="A15" s="116"/>
      <c r="B15" s="1"/>
      <c r="C15" s="1"/>
      <c r="D15" s="1"/>
      <c r="E15" s="1"/>
      <c r="F15" s="96"/>
      <c r="G15" s="117"/>
      <c r="H15" s="50"/>
      <c r="I15" s="132" t="str">
        <f>'CHEER-ENTER SCORE'!A22</f>
        <v>Dell Rapids</v>
      </c>
      <c r="J15" s="25" t="str">
        <f>'CHEER-ENTER SCORE'!I22</f>
        <v>S/T</v>
      </c>
      <c r="K15" s="25">
        <f>'CHEER-ENTER SCORE'!J22</f>
        <v>65</v>
      </c>
      <c r="L15" s="25">
        <f>'CHEER-ENTER SCORE'!K22</f>
        <v>67</v>
      </c>
      <c r="M15" s="25">
        <f>'CHEER-ENTER SCORE'!L22</f>
        <v>66</v>
      </c>
      <c r="N15" s="86">
        <f>'CHEER-ENTER SCORE'!M22</f>
        <v>0</v>
      </c>
      <c r="O15" s="97">
        <f>'CHEER-ENTER SCORE'!N22</f>
        <v>198</v>
      </c>
      <c r="P15" s="50" t="s">
        <v>57</v>
      </c>
    </row>
    <row r="16" spans="1:16" ht="19.5" thickBot="1">
      <c r="A16" s="116"/>
      <c r="B16" s="1"/>
      <c r="C16" s="1"/>
      <c r="D16" s="1"/>
      <c r="E16" s="1"/>
      <c r="F16" s="96"/>
      <c r="G16" s="117"/>
      <c r="H16" s="50"/>
      <c r="I16" s="132" t="str">
        <f>'CHEER-ENTER SCORE'!A4</f>
        <v>Mitchell</v>
      </c>
      <c r="J16" s="26" t="str">
        <f>'CHEER-ENTER SCORE'!I4</f>
        <v>S/T</v>
      </c>
      <c r="K16" s="26">
        <f>'CHEER-ENTER SCORE'!J4</f>
        <v>64</v>
      </c>
      <c r="L16" s="26">
        <f>'CHEER-ENTER SCORE'!K4</f>
        <v>66</v>
      </c>
      <c r="M16" s="26">
        <f>'CHEER-ENTER SCORE'!L4</f>
        <v>67.5</v>
      </c>
      <c r="N16" s="86">
        <f>'CHEER-ENTER SCORE'!M4</f>
        <v>1</v>
      </c>
      <c r="O16" s="98">
        <f>'CHEER-ENTER SCORE'!N4</f>
        <v>196.5</v>
      </c>
      <c r="P16" s="50" t="s">
        <v>58</v>
      </c>
    </row>
    <row r="17" spans="1:16" ht="19.5" thickBot="1">
      <c r="A17" s="116"/>
      <c r="B17" s="1"/>
      <c r="C17" s="1"/>
      <c r="D17" s="1"/>
      <c r="E17" s="1"/>
      <c r="F17" s="96"/>
      <c r="G17" s="117"/>
      <c r="H17" s="50"/>
      <c r="I17" s="132" t="str">
        <f>'CHEER-ENTER SCORE'!A3</f>
        <v>SF Roosevelt</v>
      </c>
      <c r="J17" s="26" t="str">
        <f>'CHEER-ENTER SCORE'!I3</f>
        <v>S/T</v>
      </c>
      <c r="K17" s="26">
        <f>'CHEER-ENTER SCORE'!J3</f>
        <v>61</v>
      </c>
      <c r="L17" s="26">
        <f>'CHEER-ENTER SCORE'!K3</f>
        <v>69</v>
      </c>
      <c r="M17" s="26">
        <f>'CHEER-ENTER SCORE'!L3</f>
        <v>65</v>
      </c>
      <c r="N17" s="86">
        <f>'CHEER-ENTER SCORE'!M3</f>
        <v>0</v>
      </c>
      <c r="O17" s="98">
        <f>'CHEER-ENTER SCORE'!N3</f>
        <v>195</v>
      </c>
      <c r="P17" s="50" t="s">
        <v>59</v>
      </c>
    </row>
    <row r="18" spans="1:16" ht="19.5" thickBot="1">
      <c r="A18" s="116"/>
      <c r="B18" s="1"/>
      <c r="C18" s="1"/>
      <c r="D18" s="1"/>
      <c r="E18" s="1"/>
      <c r="F18" s="96"/>
      <c r="G18" s="117"/>
      <c r="H18" s="50"/>
      <c r="I18" s="132" t="str">
        <f>'CHEER-ENTER SCORE'!A12</f>
        <v>Huron</v>
      </c>
      <c r="J18" s="26" t="str">
        <f>'CHEER-ENTER SCORE'!I12</f>
        <v>S/T</v>
      </c>
      <c r="K18" s="26">
        <f>'CHEER-ENTER SCORE'!J12</f>
        <v>62</v>
      </c>
      <c r="L18" s="26">
        <f>'CHEER-ENTER SCORE'!K12</f>
        <v>64.5</v>
      </c>
      <c r="M18" s="26">
        <f>'CHEER-ENTER SCORE'!L12</f>
        <v>65.5</v>
      </c>
      <c r="N18" s="86">
        <f>'CHEER-ENTER SCORE'!M12</f>
        <v>0</v>
      </c>
      <c r="O18" s="98">
        <f>'CHEER-ENTER SCORE'!N12</f>
        <v>192</v>
      </c>
      <c r="P18" s="50" t="s">
        <v>60</v>
      </c>
    </row>
    <row r="19" spans="1:16" ht="19.5" thickBot="1">
      <c r="A19" s="116"/>
      <c r="B19" s="1"/>
      <c r="C19" s="1"/>
      <c r="D19" s="1"/>
      <c r="E19" s="1"/>
      <c r="F19" s="96"/>
      <c r="G19" s="117"/>
      <c r="H19" s="50"/>
      <c r="I19" s="132" t="str">
        <f>'CHEER-ENTER SCORE'!A13</f>
        <v>Yankton</v>
      </c>
      <c r="J19" s="26" t="str">
        <f>'CHEER-ENTER SCORE'!I13</f>
        <v>S/T</v>
      </c>
      <c r="K19" s="26">
        <f>'CHEER-ENTER SCORE'!J13</f>
        <v>62.5</v>
      </c>
      <c r="L19" s="26">
        <f>'CHEER-ENTER SCORE'!K13</f>
        <v>65.5</v>
      </c>
      <c r="M19" s="26">
        <f>'CHEER-ENTER SCORE'!L13</f>
        <v>64.5</v>
      </c>
      <c r="N19" s="86">
        <f>'CHEER-ENTER SCORE'!M13</f>
        <v>1</v>
      </c>
      <c r="O19" s="98">
        <f>'CHEER-ENTER SCORE'!N13</f>
        <v>191.5</v>
      </c>
      <c r="P19" s="50" t="s">
        <v>61</v>
      </c>
    </row>
    <row r="20" spans="1:16" ht="19.5" thickBot="1">
      <c r="A20" s="116"/>
      <c r="B20" s="1"/>
      <c r="C20" s="1"/>
      <c r="D20" s="1"/>
      <c r="E20" s="1"/>
      <c r="F20" s="96"/>
      <c r="G20" s="117"/>
      <c r="H20" s="50"/>
      <c r="I20" s="132" t="str">
        <f>'CHEER-ENTER SCORE'!A14</f>
        <v>Elkton-Lake Benton</v>
      </c>
      <c r="J20" s="26" t="str">
        <f>'CHEER-ENTER SCORE'!I14</f>
        <v>S/T</v>
      </c>
      <c r="K20" s="26">
        <f>'CHEER-ENTER SCORE'!J14</f>
        <v>62.5</v>
      </c>
      <c r="L20" s="26">
        <f>'CHEER-ENTER SCORE'!K14</f>
        <v>63.5</v>
      </c>
      <c r="M20" s="26">
        <f>'CHEER-ENTER SCORE'!L14</f>
        <v>64.5</v>
      </c>
      <c r="N20" s="86">
        <f>'CHEER-ENTER SCORE'!M14</f>
        <v>1</v>
      </c>
      <c r="O20" s="98">
        <f>'CHEER-ENTER SCORE'!N14</f>
        <v>189.5</v>
      </c>
      <c r="P20" s="50" t="s">
        <v>62</v>
      </c>
    </row>
    <row r="21" spans="1:16" ht="19.5" thickBot="1">
      <c r="A21" s="116"/>
      <c r="B21" s="1"/>
      <c r="C21" s="1"/>
      <c r="D21" s="1"/>
      <c r="E21" s="1"/>
      <c r="F21" s="96"/>
      <c r="G21" s="117"/>
      <c r="H21" s="50"/>
      <c r="I21" s="132" t="str">
        <f>'CHEER-ENTER SCORE'!A16</f>
        <v>Deubrook</v>
      </c>
      <c r="J21" s="26" t="str">
        <f>'CHEER-ENTER SCORE'!I16</f>
        <v>S/T</v>
      </c>
      <c r="K21" s="26">
        <f>'CHEER-ENTER SCORE'!J16</f>
        <v>58.5</v>
      </c>
      <c r="L21" s="26">
        <f>'CHEER-ENTER SCORE'!K16</f>
        <v>61.5</v>
      </c>
      <c r="M21" s="26">
        <f>'CHEER-ENTER SCORE'!L16</f>
        <v>62.5</v>
      </c>
      <c r="N21" s="86">
        <f>'CHEER-ENTER SCORE'!M16</f>
        <v>0</v>
      </c>
      <c r="O21" s="98">
        <f>'CHEER-ENTER SCORE'!N16</f>
        <v>182.5</v>
      </c>
      <c r="P21" s="50" t="s">
        <v>63</v>
      </c>
    </row>
    <row r="22" spans="1:16" ht="19.5" thickBot="1">
      <c r="A22" s="116"/>
      <c r="B22" s="1"/>
      <c r="C22" s="1"/>
      <c r="D22" s="1"/>
      <c r="E22" s="1"/>
      <c r="F22" s="96"/>
      <c r="G22" s="117"/>
      <c r="H22" s="50"/>
      <c r="I22" s="132" t="str">
        <f>'CHEER-ENTER SCORE'!A7</f>
        <v>SF Washington</v>
      </c>
      <c r="J22" s="26" t="str">
        <f>'CHEER-ENTER SCORE'!I7</f>
        <v>S/T</v>
      </c>
      <c r="K22" s="26">
        <f>'CHEER-ENTER SCORE'!J7</f>
        <v>59.5</v>
      </c>
      <c r="L22" s="26">
        <f>'CHEER-ENTER SCORE'!K7</f>
        <v>60.5</v>
      </c>
      <c r="M22" s="26">
        <f>'CHEER-ENTER SCORE'!L7</f>
        <v>61</v>
      </c>
      <c r="N22" s="86">
        <f>'CHEER-ENTER SCORE'!M7</f>
        <v>1</v>
      </c>
      <c r="O22" s="98">
        <f>'CHEER-ENTER SCORE'!N7</f>
        <v>180</v>
      </c>
      <c r="P22" s="50" t="s">
        <v>64</v>
      </c>
    </row>
    <row r="23" spans="1:16" ht="19.5" thickBot="1">
      <c r="A23" s="116"/>
      <c r="B23" s="1"/>
      <c r="C23" s="1"/>
      <c r="D23" s="1"/>
      <c r="E23" s="1"/>
      <c r="F23" s="96"/>
      <c r="G23" s="117"/>
      <c r="H23" s="50"/>
      <c r="I23" s="132" t="str">
        <f>'CHEER-ENTER SCORE'!A20</f>
        <v>Aberdeen Central</v>
      </c>
      <c r="J23" s="26" t="str">
        <f>'CHEER-ENTER SCORE'!I20</f>
        <v>S/T</v>
      </c>
      <c r="K23" s="26">
        <f>'CHEER-ENTER SCORE'!J20</f>
        <v>59</v>
      </c>
      <c r="L23" s="26">
        <f>'CHEER-ENTER SCORE'!K20</f>
        <v>62.5</v>
      </c>
      <c r="M23" s="26">
        <f>'CHEER-ENTER SCORE'!L20</f>
        <v>63.5</v>
      </c>
      <c r="N23" s="86">
        <f>'CHEER-ENTER SCORE'!M20</f>
        <v>10</v>
      </c>
      <c r="O23" s="98">
        <f>'CHEER-ENTER SCORE'!N20</f>
        <v>175</v>
      </c>
      <c r="P23" s="50" t="s">
        <v>65</v>
      </c>
    </row>
    <row r="24" spans="1:16" ht="19.5" thickBot="1">
      <c r="A24" s="116"/>
      <c r="B24" s="1"/>
      <c r="C24" s="1"/>
      <c r="D24" s="1"/>
      <c r="E24" s="1"/>
      <c r="F24" s="96"/>
      <c r="G24" s="117"/>
      <c r="H24" s="50"/>
      <c r="I24" s="132" t="str">
        <f>'CHEER-ENTER SCORE'!A17</f>
        <v>Wagner</v>
      </c>
      <c r="J24" s="26" t="str">
        <f>'CHEER-ENTER SCORE'!I17</f>
        <v>S/T</v>
      </c>
      <c r="K24" s="26">
        <f>'CHEER-ENTER SCORE'!J17</f>
        <v>54</v>
      </c>
      <c r="L24" s="26">
        <f>'CHEER-ENTER SCORE'!K17</f>
        <v>56</v>
      </c>
      <c r="M24" s="26">
        <f>'CHEER-ENTER SCORE'!L17</f>
        <v>54</v>
      </c>
      <c r="N24" s="86">
        <f>'CHEER-ENTER SCORE'!M17</f>
        <v>5</v>
      </c>
      <c r="O24" s="98">
        <f>'CHEER-ENTER SCORE'!N17</f>
        <v>159</v>
      </c>
      <c r="P24" s="50" t="s">
        <v>66</v>
      </c>
    </row>
    <row r="25" spans="1:16" ht="19.5" hidden="1" thickBot="1">
      <c r="A25" s="114" t="s">
        <v>67</v>
      </c>
      <c r="B25" s="115"/>
      <c r="C25" s="51" t="s">
        <v>68</v>
      </c>
      <c r="D25" s="51"/>
      <c r="F25" s="1"/>
      <c r="G25" s="1"/>
      <c r="I25" s="22" t="s">
        <v>67</v>
      </c>
      <c r="J25" s="30"/>
      <c r="K25" s="30"/>
      <c r="L25" s="51"/>
      <c r="N25" s="1"/>
      <c r="O25" s="1"/>
    </row>
    <row r="26" spans="1:16" ht="51" hidden="1" thickBot="1">
      <c r="A26" s="23" t="s">
        <v>5</v>
      </c>
      <c r="B26" s="40" t="s">
        <v>13</v>
      </c>
      <c r="C26" s="5" t="s">
        <v>8</v>
      </c>
      <c r="D26" s="5" t="s">
        <v>9</v>
      </c>
      <c r="E26" s="5" t="s">
        <v>10</v>
      </c>
      <c r="F26" s="5" t="s">
        <v>43</v>
      </c>
      <c r="G26" s="5" t="s">
        <v>44</v>
      </c>
      <c r="I26" s="119" t="s">
        <v>5</v>
      </c>
      <c r="J26" s="40" t="s">
        <v>14</v>
      </c>
      <c r="K26" s="5" t="s">
        <v>8</v>
      </c>
      <c r="L26" s="5" t="s">
        <v>9</v>
      </c>
      <c r="M26" s="5" t="s">
        <v>10</v>
      </c>
      <c r="N26" s="5" t="s">
        <v>43</v>
      </c>
      <c r="O26" s="5" t="s">
        <v>44</v>
      </c>
    </row>
    <row r="27" spans="1:16" ht="19.5" hidden="1" thickBot="1">
      <c r="A27" s="24" t="str">
        <f>'CHEER-ENTER SCORE'!A3</f>
        <v>SF Roosevelt</v>
      </c>
      <c r="B27" s="29">
        <f>'CHEER-ENTER SCORE'!O3</f>
        <v>0</v>
      </c>
      <c r="C27" s="29">
        <f>'CHEER-ENTER SCORE'!P3</f>
        <v>0</v>
      </c>
      <c r="D27" s="29">
        <f>'CHEER-ENTER SCORE'!Q3</f>
        <v>0</v>
      </c>
      <c r="E27" s="29">
        <f>'CHEER-ENTER SCORE'!R3</f>
        <v>0</v>
      </c>
      <c r="F27" s="45">
        <f>'CHEER-ENTER SCORE'!S3</f>
        <v>0</v>
      </c>
      <c r="G27" s="48">
        <f>'CHEER-ENTER SCORE'!T3</f>
        <v>0</v>
      </c>
      <c r="H27" s="50" t="s">
        <v>45</v>
      </c>
      <c r="I27" s="120" t="str">
        <f>'CHEER-ENTER SCORE'!A3</f>
        <v>SF Roosevelt</v>
      </c>
      <c r="J27" s="25">
        <f>'CHEER-ENTER SCORE'!U3</f>
        <v>0</v>
      </c>
      <c r="K27" s="25">
        <f>'CHEER-ENTER SCORE'!V3</f>
        <v>0</v>
      </c>
      <c r="L27" s="25">
        <f>'CHEER-ENTER SCORE'!W3</f>
        <v>0</v>
      </c>
      <c r="M27" s="25">
        <f>'CHEER-ENTER SCORE'!X3</f>
        <v>0</v>
      </c>
      <c r="N27" s="44">
        <f>'CHEER-ENTER SCORE'!Y3</f>
        <v>0</v>
      </c>
      <c r="O27" s="47">
        <f>'CHEER-ENTER SCORE'!Z3</f>
        <v>0</v>
      </c>
      <c r="P27" s="50" t="s">
        <v>45</v>
      </c>
    </row>
    <row r="28" spans="1:16" ht="19.5" hidden="1" thickBot="1">
      <c r="A28" s="24" t="str">
        <f>'CHEER-ENTER SCORE'!A4</f>
        <v>Mitchell</v>
      </c>
      <c r="B28" s="29">
        <f>'CHEER-ENTER SCORE'!O4</f>
        <v>0</v>
      </c>
      <c r="C28" s="29">
        <f>'CHEER-ENTER SCORE'!P4</f>
        <v>0</v>
      </c>
      <c r="D28" s="29">
        <f>'CHEER-ENTER SCORE'!Q4</f>
        <v>0</v>
      </c>
      <c r="E28" s="29">
        <f>'CHEER-ENTER SCORE'!R4</f>
        <v>0</v>
      </c>
      <c r="F28" s="45">
        <f>'CHEER-ENTER SCORE'!S4</f>
        <v>0</v>
      </c>
      <c r="G28" s="48">
        <f>'CHEER-ENTER SCORE'!T4</f>
        <v>0</v>
      </c>
      <c r="H28" s="50" t="s">
        <v>46</v>
      </c>
      <c r="I28" s="120" t="str">
        <f>'CHEER-ENTER SCORE'!A4</f>
        <v>Mitchell</v>
      </c>
      <c r="J28" s="25">
        <f>'CHEER-ENTER SCORE'!U4</f>
        <v>0</v>
      </c>
      <c r="K28" s="25">
        <f>'CHEER-ENTER SCORE'!V4</f>
        <v>0</v>
      </c>
      <c r="L28" s="25">
        <f>'CHEER-ENTER SCORE'!W4</f>
        <v>0</v>
      </c>
      <c r="M28" s="25">
        <f>'CHEER-ENTER SCORE'!X4</f>
        <v>0</v>
      </c>
      <c r="N28" s="44">
        <f>'CHEER-ENTER SCORE'!Y4</f>
        <v>0</v>
      </c>
      <c r="O28" s="47">
        <f>'CHEER-ENTER SCORE'!Z4</f>
        <v>0</v>
      </c>
      <c r="P28" s="50" t="s">
        <v>46</v>
      </c>
    </row>
    <row r="29" spans="1:16" ht="19.5" hidden="1" thickBot="1">
      <c r="A29" s="24" t="str">
        <f>'CHEER-ENTER SCORE'!A5</f>
        <v xml:space="preserve">Brookings  </v>
      </c>
      <c r="B29" s="29">
        <f>'CHEER-ENTER SCORE'!O5</f>
        <v>0</v>
      </c>
      <c r="C29" s="29">
        <f>'CHEER-ENTER SCORE'!P5</f>
        <v>0</v>
      </c>
      <c r="D29" s="29">
        <f>'CHEER-ENTER SCORE'!Q5</f>
        <v>0</v>
      </c>
      <c r="E29" s="29">
        <f>'CHEER-ENTER SCORE'!R5</f>
        <v>0</v>
      </c>
      <c r="F29" s="45">
        <f>'CHEER-ENTER SCORE'!S5</f>
        <v>0</v>
      </c>
      <c r="G29" s="48">
        <f>'CHEER-ENTER SCORE'!T5</f>
        <v>0</v>
      </c>
      <c r="H29" s="50" t="s">
        <v>47</v>
      </c>
      <c r="I29" s="120" t="str">
        <f>'CHEER-ENTER SCORE'!A5</f>
        <v xml:space="preserve">Brookings  </v>
      </c>
      <c r="J29" s="25">
        <f>'CHEER-ENTER SCORE'!U5</f>
        <v>0</v>
      </c>
      <c r="K29" s="25">
        <f>'CHEER-ENTER SCORE'!V5</f>
        <v>0</v>
      </c>
      <c r="L29" s="25">
        <f>'CHEER-ENTER SCORE'!W5</f>
        <v>0</v>
      </c>
      <c r="M29" s="25">
        <f>'CHEER-ENTER SCORE'!X5</f>
        <v>0</v>
      </c>
      <c r="N29" s="44">
        <f>'CHEER-ENTER SCORE'!Y5</f>
        <v>0</v>
      </c>
      <c r="O29" s="47">
        <f>'CHEER-ENTER SCORE'!Z5</f>
        <v>0</v>
      </c>
      <c r="P29" s="50" t="s">
        <v>47</v>
      </c>
    </row>
    <row r="30" spans="1:16" ht="19.5" hidden="1" thickBot="1">
      <c r="A30" s="24" t="str">
        <f>'CHEER-ENTER SCORE'!A6</f>
        <v>Sioux Valley</v>
      </c>
      <c r="B30" s="29">
        <f>'CHEER-ENTER SCORE'!O6</f>
        <v>0</v>
      </c>
      <c r="C30" s="29">
        <f>'CHEER-ENTER SCORE'!P6</f>
        <v>0</v>
      </c>
      <c r="D30" s="29">
        <f>'CHEER-ENTER SCORE'!Q6</f>
        <v>0</v>
      </c>
      <c r="E30" s="29">
        <f>'CHEER-ENTER SCORE'!R6</f>
        <v>0</v>
      </c>
      <c r="F30" s="45">
        <f>'CHEER-ENTER SCORE'!S6</f>
        <v>0</v>
      </c>
      <c r="G30" s="48">
        <f>'CHEER-ENTER SCORE'!T6</f>
        <v>0</v>
      </c>
      <c r="H30" s="50" t="s">
        <v>48</v>
      </c>
      <c r="I30" s="120" t="str">
        <f>'CHEER-ENTER SCORE'!A6</f>
        <v>Sioux Valley</v>
      </c>
      <c r="J30" s="25">
        <f>'CHEER-ENTER SCORE'!U6</f>
        <v>0</v>
      </c>
      <c r="K30" s="25">
        <f>'CHEER-ENTER SCORE'!V6</f>
        <v>0</v>
      </c>
      <c r="L30" s="25">
        <f>'CHEER-ENTER SCORE'!W6</f>
        <v>0</v>
      </c>
      <c r="M30" s="25">
        <f>'CHEER-ENTER SCORE'!X6</f>
        <v>0</v>
      </c>
      <c r="N30" s="44">
        <f>'CHEER-ENTER SCORE'!Y6</f>
        <v>0</v>
      </c>
      <c r="O30" s="47">
        <f>'CHEER-ENTER SCORE'!Z6</f>
        <v>0</v>
      </c>
      <c r="P30" s="50" t="s">
        <v>48</v>
      </c>
    </row>
    <row r="31" spans="1:16" ht="19.5" hidden="1" thickBot="1">
      <c r="A31" s="24" t="str">
        <f>'CHEER-ENTER SCORE'!A7</f>
        <v>SF Washington</v>
      </c>
      <c r="B31" s="29">
        <f>'CHEER-ENTER SCORE'!O7</f>
        <v>0</v>
      </c>
      <c r="C31" s="29">
        <f>'CHEER-ENTER SCORE'!P7</f>
        <v>0</v>
      </c>
      <c r="D31" s="29">
        <f>'CHEER-ENTER SCORE'!Q7</f>
        <v>0</v>
      </c>
      <c r="E31" s="29">
        <f>'CHEER-ENTER SCORE'!R7</f>
        <v>0</v>
      </c>
      <c r="F31" s="45">
        <f>'CHEER-ENTER SCORE'!S7</f>
        <v>0</v>
      </c>
      <c r="G31" s="48">
        <f>'CHEER-ENTER SCORE'!T7</f>
        <v>0</v>
      </c>
      <c r="H31" s="50" t="s">
        <v>49</v>
      </c>
      <c r="I31" s="120" t="str">
        <f>'CHEER-ENTER SCORE'!A7</f>
        <v>SF Washington</v>
      </c>
      <c r="J31" s="25">
        <f>'CHEER-ENTER SCORE'!U7</f>
        <v>0</v>
      </c>
      <c r="K31" s="25">
        <f>'CHEER-ENTER SCORE'!V7</f>
        <v>0</v>
      </c>
      <c r="L31" s="25">
        <f>'CHEER-ENTER SCORE'!W7</f>
        <v>0</v>
      </c>
      <c r="M31" s="25">
        <f>'CHEER-ENTER SCORE'!X7</f>
        <v>0</v>
      </c>
      <c r="N31" s="44">
        <f>'CHEER-ENTER SCORE'!Y7</f>
        <v>0</v>
      </c>
      <c r="O31" s="47">
        <f>'CHEER-ENTER SCORE'!Z7</f>
        <v>0</v>
      </c>
      <c r="P31" s="50" t="s">
        <v>49</v>
      </c>
    </row>
    <row r="32" spans="1:16" ht="19.5" hidden="1" thickBot="1">
      <c r="A32" s="24" t="str">
        <f>'CHEER-ENTER SCORE'!A8</f>
        <v>Tea Area</v>
      </c>
      <c r="B32" s="29">
        <f>'CHEER-ENTER SCORE'!O8</f>
        <v>0</v>
      </c>
      <c r="C32" s="29">
        <f>'CHEER-ENTER SCORE'!P8</f>
        <v>0</v>
      </c>
      <c r="D32" s="29">
        <f>'CHEER-ENTER SCORE'!Q8</f>
        <v>0</v>
      </c>
      <c r="E32" s="29">
        <f>'CHEER-ENTER SCORE'!R8</f>
        <v>0</v>
      </c>
      <c r="F32" s="45">
        <f>'CHEER-ENTER SCORE'!S8</f>
        <v>0</v>
      </c>
      <c r="G32" s="48">
        <f>'CHEER-ENTER SCORE'!T8</f>
        <v>0</v>
      </c>
      <c r="H32" s="50" t="s">
        <v>50</v>
      </c>
      <c r="I32" s="120" t="str">
        <f>'CHEER-ENTER SCORE'!A8</f>
        <v>Tea Area</v>
      </c>
      <c r="J32" s="25">
        <f>'CHEER-ENTER SCORE'!U8</f>
        <v>0</v>
      </c>
      <c r="K32" s="25">
        <f>'CHEER-ENTER SCORE'!V8</f>
        <v>0</v>
      </c>
      <c r="L32" s="25">
        <f>'CHEER-ENTER SCORE'!W8</f>
        <v>0</v>
      </c>
      <c r="M32" s="25">
        <f>'CHEER-ENTER SCORE'!X8</f>
        <v>0</v>
      </c>
      <c r="N32" s="44">
        <f>'CHEER-ENTER SCORE'!Y8</f>
        <v>0</v>
      </c>
      <c r="O32" s="47">
        <f>'CHEER-ENTER SCORE'!Z8</f>
        <v>0</v>
      </c>
      <c r="P32" s="50" t="s">
        <v>50</v>
      </c>
    </row>
    <row r="33" spans="1:16" ht="19.5" hidden="1" thickBot="1">
      <c r="A33" s="24" t="str">
        <f>'CHEER-ENTER SCORE'!A9</f>
        <v>O'Gorman</v>
      </c>
      <c r="B33" s="29">
        <f>'CHEER-ENTER SCORE'!O9</f>
        <v>0</v>
      </c>
      <c r="C33" s="29">
        <f>'CHEER-ENTER SCORE'!P9</f>
        <v>0</v>
      </c>
      <c r="D33" s="29">
        <f>'CHEER-ENTER SCORE'!Q9</f>
        <v>0</v>
      </c>
      <c r="E33" s="29">
        <f>'CHEER-ENTER SCORE'!R9</f>
        <v>0</v>
      </c>
      <c r="F33" s="45">
        <f>'CHEER-ENTER SCORE'!S9</f>
        <v>0</v>
      </c>
      <c r="G33" s="48">
        <f>'CHEER-ENTER SCORE'!T9</f>
        <v>0</v>
      </c>
      <c r="H33" s="50" t="s">
        <v>51</v>
      </c>
      <c r="I33" s="120" t="str">
        <f>'CHEER-ENTER SCORE'!A9</f>
        <v>O'Gorman</v>
      </c>
      <c r="J33" s="25">
        <f>'CHEER-ENTER SCORE'!U9</f>
        <v>0</v>
      </c>
      <c r="K33" s="25">
        <f>'CHEER-ENTER SCORE'!V9</f>
        <v>0</v>
      </c>
      <c r="L33" s="25">
        <f>'CHEER-ENTER SCORE'!W9</f>
        <v>0</v>
      </c>
      <c r="M33" s="25">
        <f>'CHEER-ENTER SCORE'!X9</f>
        <v>0</v>
      </c>
      <c r="N33" s="44">
        <f>'CHEER-ENTER SCORE'!Y9</f>
        <v>0</v>
      </c>
      <c r="O33" s="47">
        <f>'CHEER-ENTER SCORE'!Z9</f>
        <v>0</v>
      </c>
      <c r="P33" s="50" t="s">
        <v>51</v>
      </c>
    </row>
    <row r="34" spans="1:16" ht="19.5" hidden="1" thickBot="1">
      <c r="A34" s="24" t="str">
        <f>'CHEER-ENTER SCORE'!A10</f>
        <v>SF Lincoln</v>
      </c>
      <c r="B34" s="29">
        <f>'CHEER-ENTER SCORE'!O10</f>
        <v>0</v>
      </c>
      <c r="C34" s="29">
        <f>'CHEER-ENTER SCORE'!P10</f>
        <v>0</v>
      </c>
      <c r="D34" s="29">
        <f>'CHEER-ENTER SCORE'!Q10</f>
        <v>0</v>
      </c>
      <c r="E34" s="29">
        <f>'CHEER-ENTER SCORE'!R10</f>
        <v>0</v>
      </c>
      <c r="F34" s="45">
        <f>'CHEER-ENTER SCORE'!S10</f>
        <v>0</v>
      </c>
      <c r="G34" s="48">
        <f>'CHEER-ENTER SCORE'!T10</f>
        <v>0</v>
      </c>
      <c r="H34" s="50" t="s">
        <v>52</v>
      </c>
      <c r="I34" s="120" t="str">
        <f>'CHEER-ENTER SCORE'!A10</f>
        <v>SF Lincoln</v>
      </c>
      <c r="J34" s="25">
        <f>'CHEER-ENTER SCORE'!U10</f>
        <v>0</v>
      </c>
      <c r="K34" s="25">
        <f>'CHEER-ENTER SCORE'!V10</f>
        <v>0</v>
      </c>
      <c r="L34" s="25">
        <f>'CHEER-ENTER SCORE'!W10</f>
        <v>0</v>
      </c>
      <c r="M34" s="25">
        <f>'CHEER-ENTER SCORE'!X10</f>
        <v>0</v>
      </c>
      <c r="N34" s="44">
        <f>'CHEER-ENTER SCORE'!Y10</f>
        <v>0</v>
      </c>
      <c r="O34" s="47">
        <f>'CHEER-ENTER SCORE'!Z10</f>
        <v>0</v>
      </c>
      <c r="P34" s="50" t="s">
        <v>52</v>
      </c>
    </row>
    <row r="35" spans="1:16" ht="19.5" hidden="1" thickBot="1">
      <c r="A35" s="24" t="str">
        <f>'CHEER-ENTER SCORE'!A11</f>
        <v>Brandon Valley</v>
      </c>
      <c r="B35" s="29">
        <f>'CHEER-ENTER SCORE'!O11</f>
        <v>0</v>
      </c>
      <c r="C35" s="29">
        <f>'CHEER-ENTER SCORE'!P11</f>
        <v>0</v>
      </c>
      <c r="D35" s="29">
        <f>'CHEER-ENTER SCORE'!Q11</f>
        <v>0</v>
      </c>
      <c r="E35" s="29">
        <f>'CHEER-ENTER SCORE'!R11</f>
        <v>0</v>
      </c>
      <c r="F35" s="45">
        <f>'CHEER-ENTER SCORE'!S11</f>
        <v>0</v>
      </c>
      <c r="G35" s="48">
        <f>'CHEER-ENTER SCORE'!T11</f>
        <v>0</v>
      </c>
      <c r="H35" s="50" t="s">
        <v>53</v>
      </c>
      <c r="I35" s="120" t="str">
        <f>'CHEER-ENTER SCORE'!A11</f>
        <v>Brandon Valley</v>
      </c>
      <c r="J35" s="25">
        <f>'CHEER-ENTER SCORE'!U11</f>
        <v>0</v>
      </c>
      <c r="K35" s="25">
        <f>'CHEER-ENTER SCORE'!V11</f>
        <v>0</v>
      </c>
      <c r="L35" s="25">
        <f>'CHEER-ENTER SCORE'!W11</f>
        <v>0</v>
      </c>
      <c r="M35" s="25">
        <f>'CHEER-ENTER SCORE'!X11</f>
        <v>0</v>
      </c>
      <c r="N35" s="44">
        <f>'CHEER-ENTER SCORE'!Y11</f>
        <v>0</v>
      </c>
      <c r="O35" s="47">
        <f>'CHEER-ENTER SCORE'!Z11</f>
        <v>0</v>
      </c>
      <c r="P35" s="50" t="s">
        <v>53</v>
      </c>
    </row>
    <row r="36" spans="1:16" ht="19.5" hidden="1" thickBot="1">
      <c r="A36" s="24" t="str">
        <f>'CHEER-ENTER SCORE'!A12</f>
        <v>Huron</v>
      </c>
      <c r="B36" s="29">
        <f>'CHEER-ENTER SCORE'!O12</f>
        <v>0</v>
      </c>
      <c r="C36" s="29">
        <f>'CHEER-ENTER SCORE'!P12</f>
        <v>0</v>
      </c>
      <c r="D36" s="29">
        <f>'CHEER-ENTER SCORE'!Q12</f>
        <v>0</v>
      </c>
      <c r="E36" s="29">
        <f>'CHEER-ENTER SCORE'!R12</f>
        <v>0</v>
      </c>
      <c r="F36" s="45">
        <f>'CHEER-ENTER SCORE'!S12</f>
        <v>0</v>
      </c>
      <c r="G36" s="48">
        <f>'CHEER-ENTER SCORE'!T12</f>
        <v>0</v>
      </c>
      <c r="H36" s="50" t="s">
        <v>54</v>
      </c>
      <c r="I36" s="120" t="str">
        <f>'CHEER-ENTER SCORE'!A12</f>
        <v>Huron</v>
      </c>
      <c r="J36" s="25">
        <f>'CHEER-ENTER SCORE'!U12</f>
        <v>0</v>
      </c>
      <c r="K36" s="25">
        <f>'CHEER-ENTER SCORE'!V12</f>
        <v>0</v>
      </c>
      <c r="L36" s="25">
        <f>'CHEER-ENTER SCORE'!W12</f>
        <v>0</v>
      </c>
      <c r="M36" s="25">
        <f>'CHEER-ENTER SCORE'!X12</f>
        <v>0</v>
      </c>
      <c r="N36" s="44">
        <f>'CHEER-ENTER SCORE'!Y12</f>
        <v>0</v>
      </c>
      <c r="O36" s="47">
        <f>'CHEER-ENTER SCORE'!Z12</f>
        <v>0</v>
      </c>
      <c r="P36" s="50" t="s">
        <v>54</v>
      </c>
    </row>
    <row r="37" spans="1:16" ht="19.5" hidden="1" thickBot="1">
      <c r="A37" s="24" t="str">
        <f>'CHEER-ENTER SCORE'!A13</f>
        <v>Yankton</v>
      </c>
      <c r="B37" s="29">
        <f>'CHEER-ENTER SCORE'!O13</f>
        <v>0</v>
      </c>
      <c r="C37" s="29">
        <f>'CHEER-ENTER SCORE'!P13</f>
        <v>0</v>
      </c>
      <c r="D37" s="29">
        <f>'CHEER-ENTER SCORE'!Q13</f>
        <v>0</v>
      </c>
      <c r="E37" s="29">
        <f>'CHEER-ENTER SCORE'!R13</f>
        <v>0</v>
      </c>
      <c r="F37" s="45">
        <f>'CHEER-ENTER SCORE'!S13</f>
        <v>0</v>
      </c>
      <c r="G37" s="48">
        <f>'CHEER-ENTER SCORE'!T13</f>
        <v>0</v>
      </c>
      <c r="H37" s="50" t="s">
        <v>55</v>
      </c>
      <c r="I37" s="120" t="str">
        <f>'CHEER-ENTER SCORE'!A13</f>
        <v>Yankton</v>
      </c>
      <c r="J37" s="25">
        <f>'CHEER-ENTER SCORE'!U13</f>
        <v>0</v>
      </c>
      <c r="K37" s="25">
        <f>'CHEER-ENTER SCORE'!V13</f>
        <v>0</v>
      </c>
      <c r="L37" s="25">
        <f>'CHEER-ENTER SCORE'!W13</f>
        <v>0</v>
      </c>
      <c r="M37" s="25">
        <f>'CHEER-ENTER SCORE'!X13</f>
        <v>0</v>
      </c>
      <c r="N37" s="44">
        <f>'CHEER-ENTER SCORE'!Y13</f>
        <v>0</v>
      </c>
      <c r="O37" s="47">
        <f>'CHEER-ENTER SCORE'!Z13</f>
        <v>0</v>
      </c>
      <c r="P37" s="50" t="s">
        <v>55</v>
      </c>
    </row>
    <row r="38" spans="1:16" ht="19.5" hidden="1" thickBot="1">
      <c r="A38" s="24" t="str">
        <f>'CHEER-ENTER SCORE'!A14</f>
        <v>Elkton-Lake Benton</v>
      </c>
      <c r="B38" s="29">
        <f>'CHEER-ENTER SCORE'!O14</f>
        <v>0</v>
      </c>
      <c r="C38" s="29">
        <f>'CHEER-ENTER SCORE'!P14</f>
        <v>0</v>
      </c>
      <c r="D38" s="29">
        <f>'CHEER-ENTER SCORE'!Q14</f>
        <v>0</v>
      </c>
      <c r="E38" s="29">
        <f>'CHEER-ENTER SCORE'!R14</f>
        <v>0</v>
      </c>
      <c r="F38" s="45">
        <f>'CHEER-ENTER SCORE'!S14</f>
        <v>0</v>
      </c>
      <c r="G38" s="48">
        <f>'CHEER-ENTER SCORE'!T14</f>
        <v>0</v>
      </c>
      <c r="H38" s="50" t="s">
        <v>56</v>
      </c>
      <c r="I38" s="121" t="str">
        <f>'CHEER-ENTER SCORE'!A14</f>
        <v>Elkton-Lake Benton</v>
      </c>
      <c r="J38" s="25">
        <f>'CHEER-ENTER SCORE'!U14</f>
        <v>0</v>
      </c>
      <c r="K38" s="25">
        <f>'CHEER-ENTER SCORE'!V14</f>
        <v>0</v>
      </c>
      <c r="L38" s="25">
        <f>'CHEER-ENTER SCORE'!W14</f>
        <v>0</v>
      </c>
      <c r="M38" s="25">
        <f>'CHEER-ENTER SCORE'!X14</f>
        <v>0</v>
      </c>
      <c r="N38" s="44">
        <f>'CHEER-ENTER SCORE'!Y14</f>
        <v>0</v>
      </c>
      <c r="O38" s="47">
        <f>'CHEER-ENTER SCORE'!Z14</f>
        <v>0</v>
      </c>
      <c r="P38" s="50" t="s">
        <v>56</v>
      </c>
    </row>
    <row r="39" spans="1:16" ht="19.5" hidden="1" thickBot="1">
      <c r="A39" s="24" t="str">
        <f>'CHEER-ENTER SCORE'!A15</f>
        <v>Watertown</v>
      </c>
      <c r="B39" s="29">
        <f>'CHEER-ENTER SCORE'!O15</f>
        <v>0</v>
      </c>
      <c r="C39" s="29">
        <f>'CHEER-ENTER SCORE'!P15</f>
        <v>0</v>
      </c>
      <c r="D39" s="29">
        <f>'CHEER-ENTER SCORE'!Q15</f>
        <v>0</v>
      </c>
      <c r="E39" s="29">
        <f>'CHEER-ENTER SCORE'!R15</f>
        <v>0</v>
      </c>
      <c r="F39" s="45">
        <f>'CHEER-ENTER SCORE'!S15</f>
        <v>0</v>
      </c>
      <c r="G39" s="48">
        <f>'CHEER-ENTER SCORE'!T15</f>
        <v>0</v>
      </c>
      <c r="H39" s="50" t="s">
        <v>57</v>
      </c>
      <c r="I39" s="118" t="str">
        <f>'CHEER-ENTER SCORE'!A15</f>
        <v>Watertown</v>
      </c>
      <c r="J39" s="25">
        <f>'CHEER-ENTER SCORE'!U15</f>
        <v>0</v>
      </c>
      <c r="K39" s="25">
        <f>'CHEER-ENTER SCORE'!V15</f>
        <v>0</v>
      </c>
      <c r="L39" s="25">
        <f>'CHEER-ENTER SCORE'!W15</f>
        <v>0</v>
      </c>
      <c r="M39" s="25">
        <f>'CHEER-ENTER SCORE'!X15</f>
        <v>0</v>
      </c>
      <c r="N39" s="44">
        <f>'CHEER-ENTER SCORE'!Y15</f>
        <v>0</v>
      </c>
      <c r="O39" s="47">
        <f>'CHEER-ENTER SCORE'!Z15</f>
        <v>0</v>
      </c>
      <c r="P39" s="50" t="s">
        <v>57</v>
      </c>
    </row>
    <row r="40" spans="1:16" ht="19.5" hidden="1" thickBot="1">
      <c r="A40" s="24" t="str">
        <f>'CHEER-ENTER SCORE'!A16</f>
        <v>Deubrook</v>
      </c>
      <c r="B40" s="29">
        <f>'CHEER-ENTER SCORE'!O16</f>
        <v>0</v>
      </c>
      <c r="C40" s="29">
        <f>'CHEER-ENTER SCORE'!P16</f>
        <v>0</v>
      </c>
      <c r="D40" s="29">
        <f>'CHEER-ENTER SCORE'!Q16</f>
        <v>0</v>
      </c>
      <c r="E40" s="29">
        <f>'CHEER-ENTER SCORE'!R16</f>
        <v>0</v>
      </c>
      <c r="F40" s="45">
        <f>'CHEER-ENTER SCORE'!S16</f>
        <v>0</v>
      </c>
      <c r="G40" s="48">
        <f>'CHEER-ENTER SCORE'!T16</f>
        <v>0</v>
      </c>
      <c r="H40" s="50" t="s">
        <v>58</v>
      </c>
      <c r="I40" s="24" t="str">
        <f>'CHEER-ENTER SCORE'!A16</f>
        <v>Deubrook</v>
      </c>
      <c r="J40" s="25">
        <f>'CHEER-ENTER SCORE'!U16</f>
        <v>0</v>
      </c>
      <c r="K40" s="25">
        <f>'CHEER-ENTER SCORE'!V16</f>
        <v>0</v>
      </c>
      <c r="L40" s="25">
        <f>'CHEER-ENTER SCORE'!W16</f>
        <v>0</v>
      </c>
      <c r="M40" s="25">
        <f>'CHEER-ENTER SCORE'!X16</f>
        <v>0</v>
      </c>
      <c r="N40" s="44">
        <f>'CHEER-ENTER SCORE'!Y16</f>
        <v>0</v>
      </c>
      <c r="O40" s="47">
        <f>'CHEER-ENTER SCORE'!Z16</f>
        <v>0</v>
      </c>
      <c r="P40" s="50" t="s">
        <v>58</v>
      </c>
    </row>
    <row r="41" spans="1:16" ht="19.5" hidden="1" thickBot="1">
      <c r="A41" s="24" t="str">
        <f>'CHEER-ENTER SCORE'!A17</f>
        <v>Wagner</v>
      </c>
      <c r="B41" s="29">
        <f>'CHEER-ENTER SCORE'!O17</f>
        <v>0</v>
      </c>
      <c r="C41" s="29">
        <f>'CHEER-ENTER SCORE'!P17</f>
        <v>0</v>
      </c>
      <c r="D41" s="29">
        <f>'CHEER-ENTER SCORE'!Q17</f>
        <v>0</v>
      </c>
      <c r="E41" s="29">
        <f>'CHEER-ENTER SCORE'!R17</f>
        <v>0</v>
      </c>
      <c r="F41" s="45">
        <f>'CHEER-ENTER SCORE'!S17</f>
        <v>0</v>
      </c>
      <c r="G41" s="48">
        <f>'CHEER-ENTER SCORE'!T17</f>
        <v>0</v>
      </c>
      <c r="H41" s="50" t="s">
        <v>59</v>
      </c>
      <c r="I41" s="24" t="str">
        <f>'CHEER-ENTER SCORE'!A17</f>
        <v>Wagner</v>
      </c>
      <c r="J41" s="25">
        <f>'CHEER-ENTER SCORE'!U17</f>
        <v>0</v>
      </c>
      <c r="K41" s="25">
        <f>'CHEER-ENTER SCORE'!V17</f>
        <v>0</v>
      </c>
      <c r="L41" s="25">
        <f>'CHEER-ENTER SCORE'!W17</f>
        <v>0</v>
      </c>
      <c r="M41" s="25">
        <f>'CHEER-ENTER SCORE'!X17</f>
        <v>0</v>
      </c>
      <c r="N41" s="44">
        <f>'CHEER-ENTER SCORE'!Y17</f>
        <v>0</v>
      </c>
      <c r="O41" s="47">
        <f>'CHEER-ENTER SCORE'!Z17</f>
        <v>0</v>
      </c>
      <c r="P41" s="50" t="s">
        <v>59</v>
      </c>
    </row>
    <row r="42" spans="1:16" ht="19.5" hidden="1" thickBot="1">
      <c r="A42" s="24" t="str">
        <f>'CHEER-ENTER SCORE'!A18</f>
        <v>Harrisburg</v>
      </c>
      <c r="B42" s="29">
        <f>'CHEER-ENTER SCORE'!O18</f>
        <v>0</v>
      </c>
      <c r="C42" s="29">
        <f>'CHEER-ENTER SCORE'!P18</f>
        <v>0</v>
      </c>
      <c r="D42" s="29">
        <f>'CHEER-ENTER SCORE'!Q18</f>
        <v>0</v>
      </c>
      <c r="E42" s="29">
        <f>'CHEER-ENTER SCORE'!R18</f>
        <v>0</v>
      </c>
      <c r="F42" s="45">
        <f>'CHEER-ENTER SCORE'!S18</f>
        <v>0</v>
      </c>
      <c r="G42" s="48">
        <f>'CHEER-ENTER SCORE'!T18</f>
        <v>0</v>
      </c>
      <c r="H42" s="50" t="s">
        <v>60</v>
      </c>
      <c r="I42" s="24" t="str">
        <f>'CHEER-ENTER SCORE'!A18</f>
        <v>Harrisburg</v>
      </c>
      <c r="J42" s="26">
        <f>'CHEER-ENTER SCORE'!U18</f>
        <v>0</v>
      </c>
      <c r="K42" s="26">
        <f>'CHEER-ENTER SCORE'!V18</f>
        <v>0</v>
      </c>
      <c r="L42" s="26">
        <f>'CHEER-ENTER SCORE'!W18</f>
        <v>0</v>
      </c>
      <c r="M42" s="26">
        <f>'CHEER-ENTER SCORE'!X18</f>
        <v>0</v>
      </c>
      <c r="N42" s="46">
        <f>'CHEER-ENTER SCORE'!Y18</f>
        <v>0</v>
      </c>
      <c r="O42" s="49">
        <f>'CHEER-ENTER SCORE'!Z18</f>
        <v>0</v>
      </c>
      <c r="P42" s="50" t="s">
        <v>60</v>
      </c>
    </row>
    <row r="44" spans="1:16" ht="18.75">
      <c r="A44" s="33" t="s">
        <v>69</v>
      </c>
      <c r="B44" s="69"/>
      <c r="C44" s="69"/>
      <c r="D44" s="51" t="s">
        <v>70</v>
      </c>
      <c r="E44" s="51"/>
    </row>
    <row r="45" spans="1:16" ht="18.75">
      <c r="B45" s="3"/>
      <c r="D45" s="51" t="s">
        <v>71</v>
      </c>
    </row>
    <row r="46" spans="1:16" ht="34.5" thickBot="1">
      <c r="A46" s="76" t="s">
        <v>5</v>
      </c>
      <c r="B46" s="41" t="s">
        <v>17</v>
      </c>
      <c r="C46" s="43" t="s">
        <v>72</v>
      </c>
      <c r="E46" s="27"/>
    </row>
    <row r="47" spans="1:16" ht="24" thickBot="1">
      <c r="A47" s="123" t="str">
        <f>'CHEER-ENTER SCORE'!A3</f>
        <v>SF Roosevelt</v>
      </c>
      <c r="B47" s="28">
        <f>'CHEER-ENTER SCORE'!AB3</f>
        <v>195</v>
      </c>
      <c r="C47" s="124" t="s">
        <v>45</v>
      </c>
      <c r="D47" s="88"/>
      <c r="E47" s="27"/>
      <c r="F47" s="88"/>
      <c r="I47" s="71"/>
      <c r="J47" s="75"/>
      <c r="K47" s="75"/>
    </row>
    <row r="48" spans="1:16" ht="24" thickBot="1">
      <c r="A48" s="123" t="str">
        <f>'CHEER-ENTER SCORE'!A4</f>
        <v>Mitchell</v>
      </c>
      <c r="B48" s="28">
        <f>'CHEER-ENTER SCORE'!AB4</f>
        <v>196.5</v>
      </c>
      <c r="C48" s="124" t="s">
        <v>46</v>
      </c>
      <c r="D48" s="88"/>
      <c r="E48" s="27"/>
      <c r="F48" s="88"/>
      <c r="I48" s="71"/>
    </row>
    <row r="49" spans="1:11" ht="24" thickBot="1">
      <c r="A49" s="123" t="str">
        <f>'CHEER-ENTER SCORE'!A5</f>
        <v xml:space="preserve">Brookings  </v>
      </c>
      <c r="B49" s="28">
        <f>'CHEER-ENTER SCORE'!AB5</f>
        <v>243</v>
      </c>
      <c r="C49" s="124" t="s">
        <v>47</v>
      </c>
      <c r="D49" s="88"/>
      <c r="F49" s="88"/>
      <c r="I49" s="71"/>
      <c r="J49" s="75"/>
      <c r="K49" s="75"/>
    </row>
    <row r="50" spans="1:11" ht="24" thickBot="1">
      <c r="A50" s="123" t="str">
        <f>'CHEER-ENTER SCORE'!A6</f>
        <v>Sioux Valley</v>
      </c>
      <c r="B50" s="28">
        <f>'CHEER-ENTER SCORE'!AB6</f>
        <v>238</v>
      </c>
      <c r="C50" s="124" t="s">
        <v>48</v>
      </c>
      <c r="D50" s="88"/>
      <c r="F50" s="88"/>
      <c r="I50" s="71"/>
      <c r="J50" s="75"/>
      <c r="K50" s="75"/>
    </row>
    <row r="51" spans="1:11" ht="24" thickBot="1">
      <c r="A51" s="123" t="str">
        <f>'CHEER-ENTER SCORE'!A7</f>
        <v>SF Washington</v>
      </c>
      <c r="B51" s="28">
        <f>'CHEER-ENTER SCORE'!AB7</f>
        <v>180</v>
      </c>
      <c r="C51" s="124" t="s">
        <v>49</v>
      </c>
      <c r="I51" s="71"/>
      <c r="J51" s="75"/>
      <c r="K51" s="75"/>
    </row>
    <row r="52" spans="1:11" ht="24" thickBot="1">
      <c r="A52" s="123" t="str">
        <f>'CHEER-ENTER SCORE'!A8</f>
        <v>Tea Area</v>
      </c>
      <c r="B52" s="28">
        <f>'CHEER-ENTER SCORE'!AB8</f>
        <v>215.5</v>
      </c>
      <c r="C52" s="125" t="s">
        <v>50</v>
      </c>
      <c r="I52" s="71"/>
      <c r="J52" s="75"/>
      <c r="K52" s="75"/>
    </row>
    <row r="53" spans="1:11" ht="24" thickBot="1">
      <c r="A53" s="123" t="str">
        <f>'CHEER-ENTER SCORE'!A9</f>
        <v>O'Gorman</v>
      </c>
      <c r="B53" s="28">
        <f>'CHEER-ENTER SCORE'!AB9</f>
        <v>247.5</v>
      </c>
      <c r="C53" s="126" t="s">
        <v>51</v>
      </c>
      <c r="I53" s="71"/>
      <c r="J53" s="75"/>
      <c r="K53" s="75"/>
    </row>
    <row r="54" spans="1:11" ht="24" thickBot="1">
      <c r="A54" s="123" t="str">
        <f>'CHEER-ENTER SCORE'!A10</f>
        <v>SF Lincoln</v>
      </c>
      <c r="B54" s="28">
        <f>'CHEER-ENTER SCORE'!AB10</f>
        <v>209</v>
      </c>
      <c r="C54" s="126" t="s">
        <v>52</v>
      </c>
      <c r="I54" s="71"/>
      <c r="J54" s="75"/>
      <c r="K54" s="75"/>
    </row>
    <row r="55" spans="1:11" ht="24" thickBot="1">
      <c r="A55" s="123" t="str">
        <f>'CHEER-ENTER SCORE'!A11</f>
        <v>Brandon Valley</v>
      </c>
      <c r="B55" s="28">
        <f>'CHEER-ENTER SCORE'!AB11</f>
        <v>207.5</v>
      </c>
      <c r="C55" s="127" t="s">
        <v>53</v>
      </c>
      <c r="I55" s="71"/>
      <c r="J55" s="75"/>
      <c r="K55" s="75"/>
    </row>
    <row r="56" spans="1:11" ht="24" thickBot="1">
      <c r="A56" s="123" t="str">
        <f>'CHEER-ENTER SCORE'!A12</f>
        <v>Huron</v>
      </c>
      <c r="B56" s="28">
        <f>'CHEER-ENTER SCORE'!AB12</f>
        <v>192</v>
      </c>
      <c r="C56" s="127" t="s">
        <v>54</v>
      </c>
      <c r="I56" s="71"/>
      <c r="J56" s="75"/>
      <c r="K56" s="75"/>
    </row>
    <row r="57" spans="1:11" ht="24" thickBot="1">
      <c r="A57" s="123" t="str">
        <f>'CHEER-ENTER SCORE'!A13</f>
        <v>Yankton</v>
      </c>
      <c r="B57" s="28">
        <f>'CHEER-ENTER SCORE'!AB13</f>
        <v>191.5</v>
      </c>
      <c r="C57" s="127" t="s">
        <v>55</v>
      </c>
      <c r="I57" s="71"/>
      <c r="J57" s="75"/>
      <c r="K57" s="75"/>
    </row>
    <row r="58" spans="1:11" ht="24" thickBot="1">
      <c r="A58" s="123" t="str">
        <f>'CHEER-ENTER SCORE'!A14</f>
        <v>Elkton-Lake Benton</v>
      </c>
      <c r="B58" s="28">
        <f>'CHEER-ENTER SCORE'!AB14</f>
        <v>189.5</v>
      </c>
      <c r="C58" s="42" t="s">
        <v>56</v>
      </c>
      <c r="I58" s="71"/>
      <c r="J58" s="75"/>
      <c r="K58" s="75"/>
    </row>
    <row r="59" spans="1:11" ht="24" thickBot="1">
      <c r="A59" s="123" t="str">
        <f>'CHEER-ENTER SCORE'!A15</f>
        <v>Watertown</v>
      </c>
      <c r="B59" s="28">
        <f>'CHEER-ENTER SCORE'!AB15</f>
        <v>246.5</v>
      </c>
      <c r="C59" s="127" t="s">
        <v>57</v>
      </c>
      <c r="I59" s="71"/>
      <c r="J59" s="75"/>
      <c r="K59" s="75"/>
    </row>
    <row r="60" spans="1:11" ht="24" thickBot="1">
      <c r="A60" s="123" t="str">
        <f>'CHEER-ENTER SCORE'!A16</f>
        <v>Deubrook</v>
      </c>
      <c r="B60" s="31">
        <f>'CHEER-ENTER SCORE'!AB16</f>
        <v>182.5</v>
      </c>
      <c r="C60" s="127" t="s">
        <v>58</v>
      </c>
      <c r="I60" s="71"/>
      <c r="J60" s="75"/>
      <c r="K60" s="75"/>
    </row>
    <row r="61" spans="1:11" ht="24" thickBot="1">
      <c r="A61" s="123" t="str">
        <f>'CHEER-ENTER SCORE'!A17</f>
        <v>Wagner</v>
      </c>
      <c r="B61" s="31">
        <f>'CHEER-ENTER SCORE'!AB17</f>
        <v>159</v>
      </c>
      <c r="C61" s="127" t="s">
        <v>59</v>
      </c>
      <c r="I61" s="71"/>
      <c r="J61" s="75"/>
      <c r="K61" s="75"/>
    </row>
    <row r="62" spans="1:11" ht="24" thickBot="1">
      <c r="A62" s="123" t="str">
        <f>'CHEER-ENTER SCORE'!A18</f>
        <v>Harrisburg</v>
      </c>
      <c r="B62" s="31">
        <f>'CHEER-ENTER SCORE'!AB18</f>
        <v>284.5</v>
      </c>
      <c r="C62" s="42" t="s">
        <v>60</v>
      </c>
      <c r="I62" s="71"/>
      <c r="J62" s="75"/>
      <c r="K62" s="75"/>
    </row>
    <row r="63" spans="1:11" ht="24" thickBot="1">
      <c r="A63" s="123" t="str">
        <f>'CHEER-ENTER SCORE'!A19</f>
        <v>Dell Rapids St Mary</v>
      </c>
      <c r="B63" s="31">
        <f>'CHEER-ENTER SCORE'!AB19</f>
        <v>224.5</v>
      </c>
      <c r="C63" s="42" t="s">
        <v>61</v>
      </c>
    </row>
    <row r="64" spans="1:11" ht="24" thickBot="1">
      <c r="A64" s="123" t="str">
        <f>'CHEER-ENTER SCORE'!A20</f>
        <v>Aberdeen Central</v>
      </c>
      <c r="B64" s="31">
        <f>'CHEER-ENTER SCORE'!AB20</f>
        <v>175</v>
      </c>
      <c r="C64" s="42" t="s">
        <v>62</v>
      </c>
    </row>
    <row r="65" spans="1:3" ht="24" thickBot="1">
      <c r="A65" s="123" t="str">
        <f>'CHEER-ENTER SCORE'!A21</f>
        <v>Pierre</v>
      </c>
      <c r="B65" s="31">
        <f>'CHEER-ENTER SCORE'!AB21</f>
        <v>201</v>
      </c>
      <c r="C65" s="42" t="s">
        <v>63</v>
      </c>
    </row>
    <row r="66" spans="1:3" ht="24" thickBot="1">
      <c r="A66" s="123" t="str">
        <f>'CHEER-ENTER SCORE'!A22</f>
        <v>Dell Rapids</v>
      </c>
      <c r="B66" s="31">
        <f>'CHEER-ENTER SCORE'!AB22</f>
        <v>99</v>
      </c>
      <c r="C66" s="42" t="s">
        <v>64</v>
      </c>
    </row>
    <row r="67" spans="1:3" ht="24" thickBot="1">
      <c r="A67" s="123" t="str">
        <f>'CHEER-ENTER SCORE'!A23</f>
        <v>RC Stevens</v>
      </c>
      <c r="B67" s="31">
        <f>'CHEER-ENTER SCORE'!AB23</f>
        <v>251</v>
      </c>
      <c r="C67" s="42" t="s">
        <v>65</v>
      </c>
    </row>
    <row r="68" spans="1:3" ht="24" thickBot="1">
      <c r="A68" s="123" t="str">
        <f>'CHEER-ENTER SCORE'!A24</f>
        <v>SF Jefferson</v>
      </c>
      <c r="B68" s="31">
        <f>'CHEER-ENTER SCORE'!AB24</f>
        <v>275.5</v>
      </c>
      <c r="C68" s="42" t="s">
        <v>66</v>
      </c>
    </row>
  </sheetData>
  <sortState xmlns:xlrd2="http://schemas.microsoft.com/office/spreadsheetml/2017/richdata2" ref="I3:O24">
    <sortCondition descending="1" ref="O3:O24"/>
  </sortState>
  <pageMargins left="0.7" right="0.7" top="1" bottom="1" header="0.3" footer="0.3"/>
  <pageSetup scale="43" orientation="landscape" horizontalDpi="1200" verticalDpi="1200" r:id="rId1"/>
  <headerFooter>
    <oddHeader>&amp;C&amp;"-,Bold"SDHSAA
9/21/2024
Brookings Invite
CHEER RESULTS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Avera St. Lukes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bkleinsass</dc:creator>
  <cp:keywords/>
  <dc:description/>
  <cp:lastModifiedBy/>
  <cp:revision/>
  <dcterms:created xsi:type="dcterms:W3CDTF">2012-09-26T18:08:31Z</dcterms:created>
  <dcterms:modified xsi:type="dcterms:W3CDTF">2024-09-21T20:11:07Z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-1749755631</vt:i4>
  </property>
  <property fmtid="{D5CDD505-2E9C-101B-9397-08002B2CF9AE}" pid="3" name="_NewReviewCycle">
    <vt:lpwstr/>
  </property>
  <property fmtid="{D5CDD505-2E9C-101B-9397-08002B2CF9AE}" pid="4" name="_EmailSubject">
    <vt:lpwstr>Brookings Score Sheets-9/21/2024</vt:lpwstr>
  </property>
  <property fmtid="{D5CDD505-2E9C-101B-9397-08002B2CF9AE}" pid="5" name="_AuthorEmail">
    <vt:lpwstr>bruce.kleinsasser@avera.org</vt:lpwstr>
  </property>
  <property fmtid="{D5CDD505-2E9C-101B-9397-08002B2CF9AE}" pid="6" name="_AuthorEmailDisplayName">
    <vt:lpwstr>Bruce Kleinsasser</vt:lpwstr>
  </property>
</Properties>
</file>